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_rels/drawing1.xml.rels" ContentType="application/vnd.openxmlformats-package.relationships+xml"/>
  <Override PartName="/xl/drawings/drawing1.xml" ContentType="application/vnd.openxmlformats-officedocument.drawing+xml"/>
  <Override PartName="/xl/_rels/workbook.xml.rels" ContentType="application/vnd.openxmlformats-package.relationships+xml"/>
  <Override PartName="/xl/media/image1.png" ContentType="image/png"/>
  <Override PartName="/xl/media/image2.jpeg" ContentType="image/jpeg"/>
  <Override PartName="/xl/media/image3.jpeg" ContentType="image/jpeg"/>
  <Override PartName="/xl/media/image4.jpeg" ContentType="image/jpeg"/>
  <Override PartName="/xl/media/image5.png" ContentType="image/png"/>
  <Override PartName="/xl/media/image6.png" ContentType="image/png"/>
  <Override PartName="/xl/media/image10.png" ContentType="image/png"/>
  <Override PartName="/xl/media/image7.png" ContentType="image/png"/>
  <Override PartName="/xl/media/image11.png" ContentType="image/png"/>
  <Override PartName="/xl/media/image8.png" ContentType="image/png"/>
  <Override PartName="/xl/media/image9.png" ContentType="image/pn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MATRIZ CRCC_2do.Trimestre" sheetId="1" state="visible" r:id="rId3"/>
    <sheet name="Hoja2" sheetId="2" state="visible" r:id="rId4"/>
  </sheet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<sst xmlns="http://schemas.openxmlformats.org/spreadsheetml/2006/main" count="355" uniqueCount="312">
  <si>
    <t xml:space="preserve">MATRIZ DE INFORMACIÓN MÍNIMA PARA INFORME DE RENDICIÓN DE CUENTAS AL CIUDADANO - EJERCICIO 2025</t>
  </si>
  <si>
    <t xml:space="preserve">1- PRESENTACIÓN</t>
  </si>
  <si>
    <t xml:space="preserve">Institución:</t>
  </si>
  <si>
    <t xml:space="preserve">CRÉDITO AGRÍCOLA DE HABILITACIÓN</t>
  </si>
  <si>
    <t xml:space="preserve">Periodo del informe:</t>
  </si>
  <si>
    <t xml:space="preserve">SEGUNDO TRIMESTRE </t>
  </si>
  <si>
    <t xml:space="preserve">Misión institucional</t>
  </si>
  <si>
    <t xml:space="preserve">Somos una Entidad Pública que brinda servicios financieros y que  promueve la asistencia técnica y comercialización a través de alianzas con el sector público y privado, contribuyendo a la inclusión financiera y al desarrollo sostenible de emprendedores preferentemente rurales.</t>
  </si>
  <si>
    <t xml:space="preserve">2-PRESENTACIÓN DE LOS MIEMBROS DEL COMITÉ DE RENDICIÓN DE CUENTAS AL CIUDADANO (CRCC)</t>
  </si>
  <si>
    <t xml:space="preserve">https://www.cah.gov.py/rendicion-de-cuentas-al-ciudadano</t>
  </si>
  <si>
    <t xml:space="preserve">Nro.</t>
  </si>
  <si>
    <t xml:space="preserve">Dependencia</t>
  </si>
  <si>
    <t xml:space="preserve">Responsable</t>
  </si>
  <si>
    <t xml:space="preserve">Cargo que Ocupa</t>
  </si>
  <si>
    <t xml:space="preserve">Asesoría Jurídica</t>
  </si>
  <si>
    <t xml:space="preserve">Abg. Jazmín M. Acosta</t>
  </si>
  <si>
    <t xml:space="preserve">Asesora Jurídica</t>
  </si>
  <si>
    <t xml:space="preserve">Gerencia Administrativa</t>
  </si>
  <si>
    <t xml:space="preserve">Ing. Civil César Cantero</t>
  </si>
  <si>
    <t xml:space="preserve">Gerente</t>
  </si>
  <si>
    <t xml:space="preserve">Gerencia de Finanzas</t>
  </si>
  <si>
    <t xml:space="preserve">Mgst. Lino Chilavert</t>
  </si>
  <si>
    <t xml:space="preserve">Gerencia de Planificación</t>
  </si>
  <si>
    <t xml:space="preserve">Lic. Alcides Báez</t>
  </si>
  <si>
    <t xml:space="preserve">Gerente </t>
  </si>
  <si>
    <t xml:space="preserve">Gerencia de Operaciones y Tecnologías</t>
  </si>
  <si>
    <t xml:space="preserve">Lic. Edwar Vázquez Noguera</t>
  </si>
  <si>
    <t xml:space="preserve">Dirección de Anticorrupción y Transparencia</t>
  </si>
  <si>
    <t xml:space="preserve">Lic. Eva Alonso</t>
  </si>
  <si>
    <t xml:space="preserve">Director</t>
  </si>
  <si>
    <t xml:space="preserve">Auditoría Interna</t>
  </si>
  <si>
    <t xml:space="preserve">Lic. Javier Palacios</t>
  </si>
  <si>
    <t xml:space="preserve">Auditor Interno</t>
  </si>
  <si>
    <t xml:space="preserve">Dirección de Comunicación y Prensa</t>
  </si>
  <si>
    <t xml:space="preserve">Lic. Liliana Ferreira</t>
  </si>
  <si>
    <t xml:space="preserve">Directora</t>
  </si>
  <si>
    <t xml:space="preserve">Coordinación de MECIP</t>
  </si>
  <si>
    <t xml:space="preserve">Mgst. Lida Ocampos</t>
  </si>
  <si>
    <t xml:space="preserve">Coordinadora</t>
  </si>
  <si>
    <t xml:space="preserve">Cantidad de Miembros del CRCC:</t>
  </si>
  <si>
    <t xml:space="preserve">Total Hombres :</t>
  </si>
  <si>
    <t xml:space="preserve">Total Mujeres:</t>
  </si>
  <si>
    <t xml:space="preserve">Total nivel directivo o rango superior:</t>
  </si>
  <si>
    <t xml:space="preserve">3- PLAN DE RENDICION DE CUENTAS AL CIUDADANO</t>
  </si>
  <si>
    <t xml:space="preserve">3.1. Resolución de Aprobación y Anexo de Plan de Rendición de Cuentas</t>
  </si>
  <si>
    <t xml:space="preserve">3.2 Plan de Rendición de Cuentas. (Copiar abajo link de acceso directo)</t>
  </si>
  <si>
    <t xml:space="preserve">Priorización</t>
  </si>
  <si>
    <t xml:space="preserve">Tema </t>
  </si>
  <si>
    <t xml:space="preserve">Vinculación  PEI</t>
  </si>
  <si>
    <t xml:space="preserve">Justificaciones</t>
  </si>
  <si>
    <t xml:space="preserve">Evidencia </t>
  </si>
  <si>
    <t xml:space="preserve">1°</t>
  </si>
  <si>
    <t xml:space="preserve">Elaboración de Informes Trimestrales</t>
  </si>
  <si>
    <t xml:space="preserve">Fortalecer la sostenibilidad institucional</t>
  </si>
  <si>
    <t xml:space="preserve">Implementar plan de comunicación institucional interna y externa</t>
  </si>
  <si>
    <t xml:space="preserve">https://www.cah.gov.py/mail/view?model=dms.file&amp;res_id=1789&amp;access_token=497a6926-a48c-41b7-ba74-28f03d37e871</t>
  </si>
  <si>
    <t xml:space="preserve">2°</t>
  </si>
  <si>
    <t xml:space="preserve">Interactuar con grupos focales (clientes y ciudadanía en gral.)</t>
  </si>
  <si>
    <t xml:space="preserve">Mejorar la eficiencia en la entrega de soluciones financieras</t>
  </si>
  <si>
    <t xml:space="preserve">Contar con herramientas financieras adecuadas a las necesidades de los clientes</t>
  </si>
  <si>
    <t xml:space="preserve">3°</t>
  </si>
  <si>
    <t xml:space="preserve">Optimizar las buenas prácticas</t>
  </si>
  <si>
    <t xml:space="preserve">Optimizar la gestión crediticia institucional</t>
  </si>
  <si>
    <t xml:space="preserve">4- GESTIÓN INSTITUCIONAL</t>
  </si>
  <si>
    <t xml:space="preserve">4.1 Nivel de Cumplimiento  de Mínimo de Información Disponible - Transparencia Activa Ley 5189 /14</t>
  </si>
  <si>
    <t xml:space="preserve">Mes</t>
  </si>
  <si>
    <t xml:space="preserve">Nivel de Cumplimiento</t>
  </si>
  <si>
    <t xml:space="preserve">Enlace publicación de SFP</t>
  </si>
  <si>
    <t xml:space="preserve">Abril</t>
  </si>
  <si>
    <t xml:space="preserve">El Ministerio de Economía y Finanzas no ha publicado a la fecha las evaluciones del 2do. Trimeste 2025</t>
  </si>
  <si>
    <t xml:space="preserve">https://www.sfp.gov.py/vchgo/index.php/noticias-2-4/monitoreo-de-la-ley-518914</t>
  </si>
  <si>
    <t xml:space="preserve">Mayo</t>
  </si>
  <si>
    <t xml:space="preserve">Junio</t>
  </si>
  <si>
    <t xml:space="preserve">4.2 Nivel de Cumplimiento  de Minimo de Información Disponible - Transparencia Activa Ley 5282/14</t>
  </si>
  <si>
    <t xml:space="preserve">Nivel de Cumplimiento (%)</t>
  </si>
  <si>
    <t xml:space="preserve">Enlace Portal </t>
  </si>
  <si>
    <t xml:space="preserve">TODOS LOS ITEMS DE LA LEY 5282/14,  LEVANTADOS EN LA PAG. WEB DEL CAH EN TIEMPO Y FORMA</t>
  </si>
  <si>
    <t xml:space="preserve">www.cah.gov.py/tabla_ley5282</t>
  </si>
  <si>
    <t xml:space="preserve">4.3 Nivel de Cumplimiento de Respuestas a Consultas Ciudadanas - Transparencia Pasiva Ley N° 5282/14</t>
  </si>
  <si>
    <t xml:space="preserve">Cantidad de Consultas</t>
  </si>
  <si>
    <t xml:space="preserve">Respondidos</t>
  </si>
  <si>
    <t xml:space="preserve">No Respondidos o Reconsideradas</t>
  </si>
  <si>
    <t xml:space="preserve">Enlace Portal AIP</t>
  </si>
  <si>
    <t xml:space="preserve">https://informacionpublica.paraguay.gov.py/#!/solicitud/list</t>
  </si>
  <si>
    <t xml:space="preserve">4.4- Servicios o Productos Misionales (Depende de la Naturaleza de la Misión Insitucional, puede abarcar un Programa o Proyecto)</t>
  </si>
  <si>
    <t xml:space="preserve">PROGRAMAS Y PROYECTOS </t>
  </si>
  <si>
    <t xml:space="preserve">Evidencia (Informe de Avance de Metas - SPR)</t>
  </si>
  <si>
    <t xml:space="preserve">Descripción</t>
  </si>
  <si>
    <t xml:space="preserve">Objetivo</t>
  </si>
  <si>
    <t xml:space="preserve">Metas</t>
  </si>
  <si>
    <t xml:space="preserve">Población Beneficiaria</t>
  </si>
  <si>
    <t xml:space="preserve">Porcentaje de Ejecución</t>
  </si>
  <si>
    <t xml:space="preserve">Resultados Logrados</t>
  </si>
  <si>
    <t xml:space="preserve">Proyecto TCP/PAR/4002 Fomento de la inclusión Financiera, económica y productiva en el sector rural. Programa de Cooperación Técnica (PCT) de la FAO.</t>
  </si>
  <si>
    <t xml:space="preserve">Incrementar la inserción de mujeres y jóvenes en las oportunidades económicas en zonas rurales mejorando su acceso a servicios financieros.</t>
  </si>
  <si>
    <t xml:space="preserve">500 usuarios activos en la app desarrollada por el proyecto para promoción de productos de jóvenes y mujeres rurales asistidos por el CAH.</t>
  </si>
  <si>
    <t xml:space="preserve">91000 familias clientes del CAH</t>
  </si>
  <si>
    <t xml:space="preserve">El Porcentaje de ejecución al igual que el presupuesto es manejado por la Cooperación</t>
  </si>
  <si>
    <t xml:space="preserve">https://www.cah.gov.py/</t>
  </si>
  <si>
    <t xml:space="preserve">200 mujeres y jóvenes acceden a productos financieros “verdes” diseñados en el marco del proyecto</t>
  </si>
  <si>
    <t xml:space="preserve">200 mujeres y jóvenes clientes del CAH</t>
  </si>
  <si>
    <t xml:space="preserve">Número de clientes de los servicios financieros del CAH llegan a 150.000 en 2027.                                                                     Crédito Agrícola de Habilitación (CAH) acreditado por el fondo verde para el clima (FVC)</t>
  </si>
  <si>
    <t xml:space="preserve">                                                   150.000 Clientes del CAH</t>
  </si>
  <si>
    <t xml:space="preserve">Producto Financiero PROAGRO-CAH </t>
  </si>
  <si>
    <t xml:space="preserve">Financiar actividades productivas agrícolas y pecuarias</t>
  </si>
  <si>
    <t xml:space="preserve">Productores de la Agricultura Familiar Campesina</t>
  </si>
  <si>
    <t xml:space="preserve">Se han beneficiado a 7.572 clientes por un monto total de G. 78.598.323.420</t>
  </si>
  <si>
    <t xml:space="preserve">Producto Financiero INVERSIÓN PRODUCTIVA </t>
  </si>
  <si>
    <t xml:space="preserve">Se han beneficiado a 3.508 clientes por un monto total de G. 69.503.570.000</t>
  </si>
  <si>
    <t xml:space="preserve">Producto Financiero PO JOASA </t>
  </si>
  <si>
    <t xml:space="preserve">Responder con atención preferencial  con un crédito pre- aprodado a clientes con Categoría AA</t>
  </si>
  <si>
    <t xml:space="preserve">Clientes excelentes cumplidores con sus obligaciones con la institución</t>
  </si>
  <si>
    <t xml:space="preserve">Se han beneficiado a 3.030 clientes por un monto total de G. 59.887.037.499</t>
  </si>
  <si>
    <t xml:space="preserve">Producto Financiero MUJER EMPRENDEDORA </t>
  </si>
  <si>
    <t xml:space="preserve">Propiciar el desarrollo de mujeres emprendedoras jefas de hogar que no han accedido a un a créditos en el sistema financiero</t>
  </si>
  <si>
    <t xml:space="preserve">Mujeres emprendedoras dedicadas a actividades de agrícolas, pecuarias, de Servicios, de microemprendimientos, entre otros.</t>
  </si>
  <si>
    <t xml:space="preserve">Se han beneficiado a 3.030  clientes por un monto total de G. 59.887.037.499
 </t>
  </si>
  <si>
    <t xml:space="preserve">Producto Financiero BANCA COMUNAL </t>
  </si>
  <si>
    <t xml:space="preserve">Bancarizar a personas normalmente excluidas del sistema financiero normal, principalmente de mujeres de zonas rurales, además de  propiciar la capacitación, el ahorro.</t>
  </si>
  <si>
    <t xml:space="preserve">Mujer y hambre dedicados a actividades agrícolas, pecuarias, prestación de Servicios, de microemprendimientos y  otros.</t>
  </si>
  <si>
    <t xml:space="preserve">Se han beneficiado a 2.436  clientes por un monto total de G. 10.511.731.000
 </t>
  </si>
  <si>
    <t xml:space="preserve">Producto Financiero INVERSION 2.0 FOGAPY </t>
  </si>
  <si>
    <t xml:space="preserve">Financiar actividades productivas de las micro y pequeñas empresas formalizados (con IVA)</t>
  </si>
  <si>
    <t xml:space="preserve">Micro y pequeños emprendedores formalizados dedicados a los siguientes sectores económicos: Agropecuario, forestal, industrial, artesanal, agroindustrial, comercio y Servicios</t>
  </si>
  <si>
    <t xml:space="preserve">Se han beneficiado a 123 clientes por un monto total de G.10.435.707.400
 </t>
  </si>
  <si>
    <t xml:space="preserve">Producto Financiero MICRO Y PEQUEÑAS EMPRESAS</t>
  </si>
  <si>
    <t xml:space="preserve">Financiar los emprendimientos, de personas físicas o jurídicas, formalizados y no formalizados.</t>
  </si>
  <si>
    <t xml:space="preserve">Emprendedores formalizados y no formalizados, cuyos ingresos se generen en torno al comercio, la prestación de servicios diversos y producción como la pequeña industria o artesanía. </t>
  </si>
  <si>
    <t xml:space="preserve">Se han beneficiado a 633 clientes por un monto total de G 7.663.877.703
 </t>
  </si>
  <si>
    <t xml:space="preserve">Producto Financiero KUÑA ÑAMOMBARETE HAGUA</t>
  </si>
  <si>
    <t xml:space="preserve">Financiar actividades productivas de mujeres que tienen una micro y pequeña empresa formaliza (con IVA), respaldado por el Fondo de Garantía para la Mujer FOGAMU).</t>
  </si>
  <si>
    <t xml:space="preserve">Mujeres micro y pequeños emprendedoras formalizadas dedicadas a los siguientes sectores económicos: Agropecuario, forestal, industrial, artesanal, agroindustrial, comercio y Servicios</t>
  </si>
  <si>
    <t xml:space="preserve">Se han beneficiado a  26 clientes por un monto total de G. 1.180.698.163 
 </t>
  </si>
  <si>
    <t xml:space="preserve">Producto Financiero MICROEMPRESARIOS </t>
  </si>
  <si>
    <t xml:space="preserve">Financiar actividades productivas de las micro y pequeñas empresas no formalizada, que cuentan con cédulas MIPYMES.</t>
  </si>
  <si>
    <t xml:space="preserve">Micro y pequeños emprendedores no formalizados dedicados a los siguientes sectores económicos: Agropecuario, forestal, industrial, artesanal, agroindustrial, comercio y Servicios</t>
  </si>
  <si>
    <t xml:space="preserve">Se han beneficiado a  clientes por un 11 monto total de G. 77.000.000
 </t>
  </si>
  <si>
    <t xml:space="preserve">Producto Financiero PPI/PROMAFI MAG-CAH </t>
  </si>
  <si>
    <t xml:space="preserve">Productores organizados de la Agricultura Familiar Campesina, beneficiados por los Proyectos PPI/PROMAFI  del Ministerio de Agricultura y Ganadería (MAG).</t>
  </si>
  <si>
    <t xml:space="preserve">Se han beneficiado a un total de 6 organizaciones con un monto total de G. 184.964.000
 </t>
  </si>
  <si>
    <t xml:space="preserve">Producto Financiero PRODUCCIÓN ACUICOLA </t>
  </si>
  <si>
    <t xml:space="preserve">Financiar la producción acuícola.</t>
  </si>
  <si>
    <t xml:space="preserve">Personas físicas o jurídicas, cuyos ingresos se generen en torno a la producción y comercialización de proyectos de acuicultura, tiene una Cobertura a nivel nacional</t>
  </si>
  <si>
    <t xml:space="preserve">Se han beneficiado a un total de 9 clientes  con un monto total de G. 112.600.000
	</t>
  </si>
  <si>
    <t xml:space="preserve">Producto Financiero ÑEPYRURA </t>
  </si>
  <si>
    <t xml:space="preserve">Financiar actividades productivas de las micro y pequeñas empresas formalizados (con IVA) y no formalizadas</t>
  </si>
  <si>
    <t xml:space="preserve">Micro y pequeños emprendedores/as tanto rurales como urbanos que hayan culminado su módulo de capacitación con el SNPP,  con el Sistema Nacional de Formación y Capacitación Laboral (SINAFOCAL) y que reciban asistencia por el Centro del Entrenamiento del Emprendedor (CEE)</t>
  </si>
  <si>
    <t xml:space="preserve">Se han beneficiado a un total de 42 clientes  con un monto total de G. 207.632.000
	</t>
  </si>
  <si>
    <t xml:space="preserve">Producto Financiero MBARETERA</t>
  </si>
  <si>
    <t xml:space="preserve">Impulsar el financiamiento de proyectos  de desarrollo agrario y rural, en su diversidad productiva, económica, social y de sostenibilidad medioambiental y/o planes de negocios de Egresados Universitarios de Universidades públicas o privadas de todo el país.</t>
  </si>
  <si>
    <t xml:space="preserve">Egresados Universitarios de Universidades públicas o privadas de todo el país.</t>
  </si>
  <si>
    <t xml:space="preserve">Se han beneficiado a un total de 4 clientes  con un monto total de G. 36.148.000</t>
  </si>
  <si>
    <t xml:space="preserve">Producto Financiero NUEVO APOYO FINANCIERO LEY 5.908/17</t>
  </si>
  <si>
    <t xml:space="preserve">Financiar a productores de la Agricultura Familiar, beneficiados en el marco de la Ley N.º 5.908/2017.</t>
  </si>
  <si>
    <t xml:space="preserve">Dirigido a los sujetos de la Reforma Agraria y los micro y pequeños emprendedores rurales, clientes del CAH con deudas reestructuradas en el marco de esta Ley  y cuyas cuentas han vencido entre el 11/11/15 al 30/06/17,  dirigido exclusivamente a clientes de categoría AA y A.</t>
  </si>
  <si>
    <t xml:space="preserve">Se han beneficiado a un total de 2 clientes  con un monto total de G. 16.000.000.</t>
  </si>
  <si>
    <t xml:space="preserve">Presupuesto de Préstamos a familias para el ejercicio fiscal año 2.025</t>
  </si>
  <si>
    <t xml:space="preserve">Otorgar 490.300.536.000 de guaraníes, para un total de 51.077 clientes, para la inclusión financiera y  desarrollo sostenible de emprendedores preferentemente rurales.</t>
  </si>
  <si>
    <t xml:space="preserve">Otorgar 490.300.536.000 de guaraníes, para un total de 51.077</t>
  </si>
  <si>
    <t xml:space="preserve">Emprendedores preferentemente rurales.</t>
  </si>
  <si>
    <t xml:space="preserve">Al cierre del mes de junio se ha ejecutado el 53 % de los montos destinados para los desembolsos y  el 38 % de clientes beneficiados.
</t>
  </si>
  <si>
    <t xml:space="preserve">Al cierre del mes de junio del año 2025, se han desembolsado un total de G. 260.362.485.785 a un total de   19.632 clientes, a través de los diferentes productos financieros con que cuenta el CAH </t>
  </si>
  <si>
    <t xml:space="preserve">4.5 Contrataciones realizadas</t>
  </si>
  <si>
    <t xml:space="preserve">ID</t>
  </si>
  <si>
    <t xml:space="preserve">Objeto</t>
  </si>
  <si>
    <t xml:space="preserve">Fecha de Contrato</t>
  </si>
  <si>
    <t xml:space="preserve">Valor del Contrato</t>
  </si>
  <si>
    <t xml:space="preserve">Proveedor Adjudicado</t>
  </si>
  <si>
    <t xml:space="preserve">Estado (Ejecución - Finiquitado)</t>
  </si>
  <si>
    <t xml:space="preserve">Enlace DNCP</t>
  </si>
  <si>
    <t xml:space="preserve">ABRIL</t>
  </si>
  <si>
    <t xml:space="preserve">MAYO</t>
  </si>
  <si>
    <t xml:space="preserve">JUNIO</t>
  </si>
  <si>
    <t xml:space="preserve">4.6 Ejecución Financiera</t>
  </si>
  <si>
    <t xml:space="preserve">Objeto de Gastos </t>
  </si>
  <si>
    <t xml:space="preserve">Presupuestado</t>
  </si>
  <si>
    <t xml:space="preserve">Ejecutado</t>
  </si>
  <si>
    <t xml:space="preserve">Saldos</t>
  </si>
  <si>
    <t xml:space="preserve">Evidencia (Enlace Ley 5189)</t>
  </si>
  <si>
    <t xml:space="preserve">SERVICIOS PERSONALES</t>
  </si>
  <si>
    <t xml:space="preserve">https://www.cah.gov.py/tabla_ley5189/cahweb.ley1/75/</t>
  </si>
  <si>
    <t xml:space="preserve">REMUNERACIONES BÁSICAS</t>
  </si>
  <si>
    <t xml:space="preserve">REMUNERACIONES TEMPORALES</t>
  </si>
  <si>
    <t xml:space="preserve">ASIGNACIONES COMPLEMENTARIAS</t>
  </si>
  <si>
    <t xml:space="preserve">PERSONAL CONTRATADO</t>
  </si>
  <si>
    <t xml:space="preserve">OTROS GASTOS DEL PERSONAL</t>
  </si>
  <si>
    <t xml:space="preserve">SERVICIOS NO PERSONALES</t>
  </si>
  <si>
    <t xml:space="preserve">SERVICIOS BÁSICOS</t>
  </si>
  <si>
    <t xml:space="preserve">TRANSPORTE Y ALMACENAJE</t>
  </si>
  <si>
    <t xml:space="preserve">PASAJES Y VIÁTICOS</t>
  </si>
  <si>
    <t xml:space="preserve">GASTOS POR SERVICIOS DE ASEO, MANTENIMIENTO Y REPARACIONES</t>
  </si>
  <si>
    <t xml:space="preserve">ALQUILERES Y DERECHOS</t>
  </si>
  <si>
    <t xml:space="preserve">SERVICIOS TÉCNICOS Y PROFESIONALES</t>
  </si>
  <si>
    <t xml:space="preserve">SERVICIO SOCIAL</t>
  </si>
  <si>
    <t xml:space="preserve">OTROS SERVICIOS EN GENERAL</t>
  </si>
  <si>
    <t xml:space="preserve">SERVICIOS DE CAPACITACIÓN Y ADIESTRAMIENTO</t>
  </si>
  <si>
    <t xml:space="preserve">BIENES DE CONSUMO E INSUMO</t>
  </si>
  <si>
    <t xml:space="preserve">PRODUCTOS ALIMENTICIOS</t>
  </si>
  <si>
    <t xml:space="preserve">TEXTILES Y VESTUARIOS</t>
  </si>
  <si>
    <t xml:space="preserve">PRODUCTOS DE PAPEL, CARTÓN E IMPRESOS</t>
  </si>
  <si>
    <t xml:space="preserve">BIENES DE CONSUMO DE OFICINAS E INSUMOS</t>
  </si>
  <si>
    <t xml:space="preserve">PRODUCTOS E INSTRUM. QUIMICOS  Y MEDICINALES</t>
  </si>
  <si>
    <t xml:space="preserve">COMBUSTIBLES Y LUBRICANTES</t>
  </si>
  <si>
    <t xml:space="preserve">OTROS BIENES DE CONSUMO</t>
  </si>
  <si>
    <t xml:space="preserve">INVERSIÓN FÍSICA</t>
  </si>
  <si>
    <t xml:space="preserve">ADQUISICIÓN DE INMUEBLES</t>
  </si>
  <si>
    <t xml:space="preserve"> CONSTRUCCIONES</t>
  </si>
  <si>
    <t xml:space="preserve"> ADQUISIC. DE MAQUINARIAS, HERRAMIENTAS Y EQUIPOS EN GRAL.</t>
  </si>
  <si>
    <t xml:space="preserve">ADQUISICIONES DE EQUIPOS DE OFICINA Y COMPUTACIÓN</t>
  </si>
  <si>
    <t xml:space="preserve"> ADQUISICIÓN DE ACTIVOS INTANGIBLES</t>
  </si>
  <si>
    <t xml:space="preserve">INVERSIÓN FINANCIERA</t>
  </si>
  <si>
    <t xml:space="preserve"> PRÉSTAMOS AL SECTOR PRIVADO</t>
  </si>
  <si>
    <t xml:space="preserve">SERVICIO DE LA DEUDA PÚBLICA</t>
  </si>
  <si>
    <t xml:space="preserve">INTERESES DE LA DEUDA PÚBLICA INTERNA</t>
  </si>
  <si>
    <t xml:space="preserve">INTERESES DE LA DEUDA PÚBLICA EXTERNA</t>
  </si>
  <si>
    <t xml:space="preserve">AMORTIZACIÓN DE LA DEUDA PÚBLICA INTERNA</t>
  </si>
  <si>
    <t xml:space="preserve">AMORTIZACIÓN DE LA DEUDA PÚBLICA EXTERNA</t>
  </si>
  <si>
    <t xml:space="preserve">COMISIONES</t>
  </si>
  <si>
    <t xml:space="preserve">TRANSFERENCIAS</t>
  </si>
  <si>
    <t xml:space="preserve">TRANSFERENCIAS CORRIENTES AL SECTOR PRIVADO</t>
  </si>
  <si>
    <t xml:space="preserve">TRANSFERENCIAS CORRIENTES AL SECTOR EXTERNO</t>
  </si>
  <si>
    <t xml:space="preserve">OTROS GASTOS</t>
  </si>
  <si>
    <t xml:space="preserve">  PAGO DE IMPUESTOS, TASAS, GASTOS JUDICIALES Y OTROS</t>
  </si>
  <si>
    <t xml:space="preserve">TOTAL GENERAL</t>
  </si>
  <si>
    <t xml:space="preserve">5- PARTICIPACIÓN CIUDADANA</t>
  </si>
  <si>
    <t xml:space="preserve">5.1. Canales de Participación Ciudadana existentes a la fecha.</t>
  </si>
  <si>
    <t xml:space="preserve">N°</t>
  </si>
  <si>
    <t xml:space="preserve">Denominación</t>
  </si>
  <si>
    <t xml:space="preserve">Dependencia Responsable del Canal de Participación</t>
  </si>
  <si>
    <t xml:space="preserve">Evidencia (Página Web, Buzón de SQR, Etc.)</t>
  </si>
  <si>
    <t xml:space="preserve">Redes sociales</t>
  </si>
  <si>
    <t xml:space="preserve">Facebook,  instagram, Twitter, Youtube, Tick Tock</t>
  </si>
  <si>
    <t xml:space="preserve">Comunicación y Prensa</t>
  </si>
  <si>
    <t xml:space="preserve">Pagina web</t>
  </si>
  <si>
    <t xml:space="preserve">5.2. Participación y difusión en idioma Guaraní</t>
  </si>
  <si>
    <t xml:space="preserve">Producto (actividades, materiales, insumos, etc)</t>
  </si>
  <si>
    <t xml:space="preserve">Fecha</t>
  </si>
  <si>
    <t xml:space="preserve">Enlace</t>
  </si>
  <si>
    <t xml:space="preserve">Ñepurura, Mbaretera, Kuña Ñamombarete Hagua, Yvy Ñamombarete hagua, y otros</t>
  </si>
  <si>
    <t xml:space="preserve">Productos Financieros varios destinados a Egresados del SNPP, Profesionales con titulo universitario, Micros y Pequeñas empresas liderado por Mujeres, Orientados a Productores de la Agricultura Familiar Campesina</t>
  </si>
  <si>
    <t xml:space="preserve">https://www.cah.gov.py/productos</t>
  </si>
  <si>
    <t xml:space="preserve">5.3 Diagnostico "The Integrity app"</t>
  </si>
  <si>
    <t xml:space="preserve">Cantidad de funcionarios que completaron el diagnostico</t>
  </si>
  <si>
    <t xml:space="preserve">Cantidad de mujeres</t>
  </si>
  <si>
    <t xml:space="preserve">Cantidad de hombres </t>
  </si>
  <si>
    <t xml:space="preserve">Descripción de las actividades realizadas en base a los resultados</t>
  </si>
  <si>
    <t xml:space="preserve">Evidencia</t>
  </si>
  <si>
    <t xml:space="preserve">En Proceso</t>
  </si>
  <si>
    <t xml:space="preserve">6- INDICADORES MISIONALES DE RENDICIÓN DE CUENTAS AL CIUDADANO</t>
  </si>
  <si>
    <t xml:space="preserve">6.1- Indicadores Misionales Identificados</t>
  </si>
  <si>
    <t xml:space="preserve">Cantidad de indicadores</t>
  </si>
  <si>
    <t xml:space="preserve">Descripción del Indicador misional</t>
  </si>
  <si>
    <t xml:space="preserve">Desembolso de préstamos</t>
  </si>
  <si>
    <t xml:space="preserve">Cantidad de proyectos financiados </t>
  </si>
  <si>
    <t xml:space="preserve">https://www.cah.gov.py/tabla_ley5189/cahweb.ley2/61/ </t>
  </si>
  <si>
    <t xml:space="preserve">Cobranzas de préstamos</t>
  </si>
  <si>
    <t xml:space="preserve">Cobro de préstamos vigentes</t>
  </si>
  <si>
    <t xml:space="preserve">Recuperaciones de préstamos </t>
  </si>
  <si>
    <t xml:space="preserve">Cobro de préstamos vencidos</t>
  </si>
  <si>
    <t xml:space="preserve">6.2 Gestión de riesgos de corrupción</t>
  </si>
  <si>
    <t xml:space="preserve">Ambito de Aplicación</t>
  </si>
  <si>
    <t xml:space="preserve">Cantidad de Riesgos detectados</t>
  </si>
  <si>
    <t xml:space="preserve">Descripción del Riesgo de corrupción</t>
  </si>
  <si>
    <t xml:space="preserve">Medidas de mitigación</t>
  </si>
  <si>
    <t xml:space="preserve">Enlace Evidencias</t>
  </si>
  <si>
    <t xml:space="preserve">7- GESTIÓN DE DENUNCIAS</t>
  </si>
  <si>
    <t xml:space="preserve">7.1.Gestión de denuncias de corrupción</t>
  </si>
  <si>
    <t xml:space="preserve">Ticket Numero</t>
  </si>
  <si>
    <t xml:space="preserve">Fecha Ingreso</t>
  </si>
  <si>
    <t xml:space="preserve">Estado</t>
  </si>
  <si>
    <t xml:space="preserve">Enlace Portal de Denuncias </t>
  </si>
  <si>
    <t xml:space="preserve">8- CONTROL INTERNO Y EXTERNO</t>
  </si>
  <si>
    <t xml:space="preserve">8.1 Informes de Auditorias Internas y Auditorías Externas en el Trimestre</t>
  </si>
  <si>
    <t xml:space="preserve">Auditorías Financieras</t>
  </si>
  <si>
    <t xml:space="preserve">Nro. Informe</t>
  </si>
  <si>
    <t xml:space="preserve">Evidencia (Enlace Ley 5282/14)</t>
  </si>
  <si>
    <t xml:space="preserve">Informe Sobre Retenciones Y Pagos De Impuestos</t>
  </si>
  <si>
    <t xml:space="preserve">Informe Ejecucion Presupuestaria Rubro 200 Servicios No Personales</t>
  </si>
  <si>
    <t xml:space="preserve">Informe Ejecucion Presupuestaria Rubro 300 Bienes De Consumo E Insumos</t>
  </si>
  <si>
    <t xml:space="preserve">Auditorías de Gestión</t>
  </si>
  <si>
    <t xml:space="preserve">Informe control de bienes patrimoniales CAC Hernandarias</t>
  </si>
  <si>
    <t xml:space="preserve">Informe control de bienes patrimoniales CAC Yuty</t>
  </si>
  <si>
    <t xml:space="preserve">Informe verificación de carpetas CAC Hernandarias</t>
  </si>
  <si>
    <t xml:space="preserve">Informe verificación CAC Yuty</t>
  </si>
  <si>
    <t xml:space="preserve">Informe control de bienes patrimoniales CAC Natalio</t>
  </si>
  <si>
    <t xml:space="preserve">Informe verificación CAC Hernandarias</t>
  </si>
  <si>
    <t xml:space="preserve">Informe verificación de carpetas CAC Natalio</t>
  </si>
  <si>
    <t xml:space="preserve">Informe verificación CAC Natalio</t>
  </si>
  <si>
    <t xml:space="preserve">Informe verificación de carpetas CAC Mayor Otaño</t>
  </si>
  <si>
    <t xml:space="preserve">Informe control de bienes patrimoniales CAC Mayor Otaño</t>
  </si>
  <si>
    <t xml:space="preserve">Informe verificación CAC Mayor Otaño</t>
  </si>
  <si>
    <t xml:space="preserve">Informe verificación CAC Pirapo</t>
  </si>
  <si>
    <t xml:space="preserve">Informe verificación de carpetas CAC Pirapo</t>
  </si>
  <si>
    <t xml:space="preserve">Informe verificación de carpetas CAC Caapucú</t>
  </si>
  <si>
    <t xml:space="preserve">Informe control de bienes patrimoniales CAC Capitán Miranda</t>
  </si>
  <si>
    <t xml:space="preserve">Auditorías Externas</t>
  </si>
  <si>
    <t xml:space="preserve">Informe de Auditoria Externa Ejercicio Fiscal 2024 CCP Consultora Contable</t>
  </si>
  <si>
    <t xml:space="preserve">
https://www.cah.gov.py/tabla_ley5189/cahweb.ley2/71/</t>
  </si>
  <si>
    <t xml:space="preserve">Otros tipos de Auditoria</t>
  </si>
  <si>
    <t xml:space="preserve">En este trimestre No Aplica</t>
  </si>
  <si>
    <t xml:space="preserve">Planes de Mejoramiento elaborados en el Trimestre</t>
  </si>
  <si>
    <t xml:space="preserve">Informe de referencia</t>
  </si>
  <si>
    <t xml:space="preserve">Observación – Enlace</t>
  </si>
  <si>
    <t xml:space="preserve">----</t>
  </si>
  <si>
    <t xml:space="preserve">Avance Plan de Mejoramiento Primer Trimestre Resoluciones N.º 486/2021     N.º 295/2022 – N°760/2022.</t>
  </si>
  <si>
    <t xml:space="preserve">8.2 Modelo Estándar de Control Interno para las Instituciones Públicas del Paraguay</t>
  </si>
  <si>
    <t xml:space="preserve">Periodo</t>
  </si>
  <si>
    <t xml:space="preserve">Calificación MECIP de la Contraloría General de la República (CGR)</t>
  </si>
  <si>
    <t xml:space="preserve">https://www.contraloria.gov.py/index.php/actividades-de-control/informes-nrm-mecip2015/file/28154-informe-de-evaluacion-de-la-efectividad-del-sistema-de-control-interno-credito-agricola-de-habilitacion https://datos-rendicion.contraloria.gov.py/datos-abiertos/#/mecip/lista</t>
  </si>
  <si>
    <t xml:space="preserve">9- DESCRIPCIÓN CUALITATIVA DE LOGROS ALCANZADOS </t>
  </si>
  <si>
    <r>
      <rPr>
        <b val="true"/>
        <u val="single"/>
        <sz val="10"/>
        <rFont val="Calibri"/>
        <family val="0"/>
        <charset val="1"/>
      </rPr>
      <t xml:space="preserve">DESEMBOLSOS
</t>
    </r>
    <r>
      <rPr>
        <sz val="10"/>
        <rFont val="Calibri"/>
        <family val="0"/>
        <charset val="1"/>
      </rPr>
      <t xml:space="preserve">Durante el segundo trimestre del año 2024 se realizaron un total de 11.790 desembolsos por un monto total de Gs 140.065.943.647. En el mismo período del 2025, la cantidad de desembolsos fue de 11.266, alcanzando un monto total de Gs 150.394.428.726. Esto representa una disminución del 4,4% en la cantidad de operaciones de crédito, pero un incremento del 7,4% en el monto total desembolsado, reflejando un mayor volumen promedio por operación.</t>
    </r>
  </si>
  <si>
    <t xml:space="preserve">Durante el segundo trimestre del año 2024, el Crédito Agrícola de Habilitación recuperó un total de Gs 148.394 millones en concepto de capital, intereses, IVA y otros gastos. En el mismo período del año 2025, el monto total de cobranzas ascendió a Gs 148.431 millones, lo que representa un incremento leve del 0,03% respecto al año anterior.
Este resultado estuvo sostenido, principalmente, por una recuperación relativamente estable de intereses, que totalizaron Gs 22.411 millones en 2024 y Gs 22.229 millones en 2025. A pesar de una leve disminución del 0,8% en este concepto, se mantuvo un comportamiento positivo general en los ingresos recuperados durante el período.</t>
  </si>
</sst>
</file>

<file path=xl/styles.xml><?xml version="1.0" encoding="utf-8"?>
<styleSheet xmlns="http://schemas.openxmlformats.org/spreadsheetml/2006/main">
  <numFmts count="7">
    <numFmt numFmtId="164" formatCode="General"/>
    <numFmt numFmtId="165" formatCode="0\ %"/>
    <numFmt numFmtId="166" formatCode="0.00\ %"/>
    <numFmt numFmtId="167" formatCode="dd/mm/yy"/>
    <numFmt numFmtId="168" formatCode="#,##0"/>
    <numFmt numFmtId="169" formatCode="#,###"/>
    <numFmt numFmtId="170" formatCode="dd/mm/yyyy"/>
  </numFmts>
  <fonts count="41">
    <font>
      <sz val="11"/>
      <color rgb="FF000000"/>
      <name val="Calibri"/>
      <family val="0"/>
      <charset val="1"/>
    </font>
    <font>
      <sz val="10"/>
      <name val="Arial"/>
      <family val="0"/>
    </font>
    <font>
      <sz val="10"/>
      <name val="Arial"/>
      <family val="0"/>
    </font>
    <font>
      <sz val="10"/>
      <name val="Arial"/>
      <family val="0"/>
    </font>
    <font>
      <sz val="11"/>
      <color rgb="FF000000"/>
      <name val="Garamond"/>
      <family val="1"/>
      <charset val="1"/>
    </font>
    <font>
      <b val="true"/>
      <u val="single"/>
      <sz val="14"/>
      <name val="Garamond"/>
      <family val="1"/>
      <charset val="1"/>
    </font>
    <font>
      <b val="true"/>
      <u val="single"/>
      <sz val="18"/>
      <color rgb="FF000000"/>
      <name val="Garamond"/>
      <family val="1"/>
      <charset val="1"/>
    </font>
    <font>
      <sz val="15"/>
      <color rgb="FF000000"/>
      <name val="Garamond"/>
      <family val="1"/>
      <charset val="1"/>
    </font>
    <font>
      <b val="true"/>
      <u val="single"/>
      <sz val="14"/>
      <color rgb="FF000000"/>
      <name val="Garamond"/>
      <family val="1"/>
      <charset val="1"/>
    </font>
    <font>
      <sz val="12"/>
      <color rgb="FF000000"/>
      <name val="Garamond"/>
      <family val="1"/>
      <charset val="1"/>
    </font>
    <font>
      <b val="true"/>
      <sz val="13"/>
      <color rgb="FF000000"/>
      <name val="Garamond"/>
      <family val="1"/>
      <charset val="1"/>
    </font>
    <font>
      <sz val="14"/>
      <color rgb="FF000000"/>
      <name val="Garamond"/>
      <family val="1"/>
      <charset val="1"/>
    </font>
    <font>
      <b val="true"/>
      <sz val="14"/>
      <color rgb="FF000000"/>
      <name val="Garamond"/>
      <family val="1"/>
      <charset val="1"/>
    </font>
    <font>
      <sz val="9"/>
      <color rgb="FF000000"/>
      <name val="Calibri"/>
      <family val="0"/>
      <charset val="1"/>
    </font>
    <font>
      <b val="true"/>
      <sz val="12"/>
      <color rgb="FF000000"/>
      <name val="Garamond"/>
      <family val="1"/>
      <charset val="1"/>
    </font>
    <font>
      <b val="true"/>
      <sz val="11"/>
      <color rgb="FF000000"/>
      <name val="Garamond"/>
      <family val="1"/>
      <charset val="1"/>
    </font>
    <font>
      <b val="true"/>
      <u val="single"/>
      <sz val="13"/>
      <color rgb="FF000000"/>
      <name val="Garamond"/>
      <family val="1"/>
      <charset val="1"/>
    </font>
    <font>
      <sz val="13"/>
      <color rgb="FF000000"/>
      <name val="Garamond"/>
      <family val="1"/>
      <charset val="1"/>
    </font>
    <font>
      <sz val="10.5"/>
      <color rgb="FF000000"/>
      <name val="Garamond"/>
      <family val="1"/>
      <charset val="1"/>
    </font>
    <font>
      <b val="true"/>
      <sz val="12"/>
      <color rgb="FF000000"/>
      <name val="Garamond"/>
      <family val="0"/>
      <charset val="1"/>
    </font>
    <font>
      <sz val="10"/>
      <color rgb="FF000000"/>
      <name val="Garamond"/>
      <family val="1"/>
      <charset val="1"/>
    </font>
    <font>
      <sz val="9"/>
      <color rgb="FF000000"/>
      <name val="Garamon"/>
      <family val="0"/>
      <charset val="1"/>
    </font>
    <font>
      <sz val="9"/>
      <color rgb="FF000000"/>
      <name val="Garamond"/>
      <family val="1"/>
      <charset val="1"/>
    </font>
    <font>
      <sz val="9"/>
      <color rgb="FF000000"/>
      <name val="Times New Roman"/>
      <family val="1"/>
      <charset val="1"/>
    </font>
    <font>
      <sz val="10"/>
      <color rgb="FF000000"/>
      <name val="Garamon"/>
      <family val="0"/>
      <charset val="1"/>
    </font>
    <font>
      <sz val="10"/>
      <color rgb="FF000000"/>
      <name val="Times New Roman"/>
      <family val="1"/>
      <charset val="1"/>
    </font>
    <font>
      <b val="true"/>
      <sz val="9"/>
      <color rgb="FF000000"/>
      <name val="Garamon"/>
      <family val="0"/>
      <charset val="1"/>
    </font>
    <font>
      <sz val="14"/>
      <color rgb="FF000000"/>
      <name val="Garamon"/>
      <family val="0"/>
      <charset val="1"/>
    </font>
    <font>
      <sz val="8"/>
      <color rgb="FF000000"/>
      <name val="Garamond"/>
      <family val="1"/>
      <charset val="1"/>
    </font>
    <font>
      <b val="true"/>
      <sz val="10.5"/>
      <color rgb="FF000000"/>
      <name val="Garamond"/>
      <family val="1"/>
      <charset val="1"/>
    </font>
    <font>
      <b val="true"/>
      <sz val="10"/>
      <color rgb="FF000000"/>
      <name val="Garamond"/>
      <family val="1"/>
      <charset val="1"/>
    </font>
    <font>
      <sz val="10.5"/>
      <color rgb="FF000000"/>
      <name val="Times New Roman"/>
      <family val="1"/>
      <charset val="1"/>
    </font>
    <font>
      <sz val="14"/>
      <color rgb="FF000000"/>
      <name val="Times New Roman"/>
      <family val="1"/>
      <charset val="1"/>
    </font>
    <font>
      <sz val="12"/>
      <color rgb="FF000000"/>
      <name val="Garamond"/>
      <family val="0"/>
      <charset val="1"/>
    </font>
    <font>
      <sz val="11"/>
      <color rgb="FF000000"/>
      <name val="Times New Roman"/>
      <family val="1"/>
      <charset val="1"/>
    </font>
    <font>
      <sz val="10"/>
      <color rgb="FF000000"/>
      <name val="Garamond"/>
      <family val="0"/>
      <charset val="1"/>
    </font>
    <font>
      <sz val="12"/>
      <color rgb="FF000000"/>
      <name val="Times New Roman"/>
      <family val="1"/>
      <charset val="1"/>
    </font>
    <font>
      <b val="true"/>
      <u val="single"/>
      <sz val="10"/>
      <name val="Calibri"/>
      <family val="0"/>
      <charset val="1"/>
    </font>
    <font>
      <sz val="10"/>
      <name val="Calibri"/>
      <family val="0"/>
      <charset val="1"/>
    </font>
    <font>
      <b val="true"/>
      <sz val="15"/>
      <color rgb="FF000000"/>
      <name val="Garamond"/>
      <family val="1"/>
      <charset val="1"/>
    </font>
    <font>
      <b val="true"/>
      <sz val="11"/>
      <color rgb="FF000000"/>
      <name val="Calibri"/>
      <family val="2"/>
      <charset val="1"/>
    </font>
  </fonts>
  <fills count="11">
    <fill>
      <patternFill patternType="none"/>
    </fill>
    <fill>
      <patternFill patternType="gray125"/>
    </fill>
    <fill>
      <patternFill patternType="solid">
        <fgColor rgb="FFADB9CA"/>
        <bgColor rgb="FFC9C9C9"/>
      </patternFill>
    </fill>
    <fill>
      <patternFill patternType="solid">
        <fgColor rgb="FFC9C9C9"/>
        <bgColor rgb="FFCCCCFF"/>
      </patternFill>
    </fill>
    <fill>
      <patternFill patternType="solid">
        <fgColor rgb="FFFFF2CC"/>
        <bgColor rgb="FFFFFBCC"/>
      </patternFill>
    </fill>
    <fill>
      <patternFill patternType="solid">
        <fgColor rgb="FFFFFBCC"/>
        <bgColor rgb="FFFFF2CC"/>
      </patternFill>
    </fill>
    <fill>
      <patternFill patternType="solid">
        <fgColor rgb="FFFFE699"/>
        <bgColor rgb="FFFFF2CC"/>
      </patternFill>
    </fill>
    <fill>
      <patternFill patternType="solid">
        <fgColor rgb="FFFFFFFF"/>
        <bgColor rgb="FFF2F2F2"/>
      </patternFill>
    </fill>
    <fill>
      <patternFill patternType="solid">
        <fgColor rgb="FFF4B183"/>
        <bgColor rgb="FFFF99CC"/>
      </patternFill>
    </fill>
    <fill>
      <patternFill patternType="solid">
        <fgColor rgb="FFF2F2F2"/>
        <bgColor rgb="FFFFFFFF"/>
      </patternFill>
    </fill>
    <fill>
      <patternFill patternType="solid">
        <fgColor rgb="FFF57F17"/>
        <bgColor rgb="FFFF9900"/>
      </patternFill>
    </fill>
  </fills>
  <borders count="23">
    <border diagonalUp="false" diagonalDown="false">
      <left/>
      <right/>
      <top/>
      <bottom/>
      <diagonal/>
    </border>
    <border diagonalUp="false" diagonalDown="false">
      <left style="thin"/>
      <right style="thin"/>
      <top style="thin"/>
      <bottom style="thin"/>
      <diagonal/>
    </border>
    <border diagonalUp="false" diagonalDown="false">
      <left/>
      <right style="thin"/>
      <top/>
      <bottom/>
      <diagonal/>
    </border>
    <border diagonalUp="false" diagonalDown="false">
      <left style="thin"/>
      <right style="thin"/>
      <top style="thin"/>
      <bottom/>
      <diagonal/>
    </border>
    <border diagonalUp="false" diagonalDown="false">
      <left style="thin"/>
      <right/>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style="thin"/>
      <right style="thin"/>
      <top/>
      <bottom style="thin"/>
      <diagonal/>
    </border>
    <border diagonalUp="false" diagonalDown="false">
      <left/>
      <right/>
      <top style="hair"/>
      <bottom style="hair"/>
      <diagonal/>
    </border>
    <border diagonalUp="false" diagonalDown="false">
      <left style="thin"/>
      <right style="thin"/>
      <top style="hair"/>
      <bottom style="hair"/>
      <diagonal/>
    </border>
    <border diagonalUp="false" diagonalDown="false">
      <left style="thin"/>
      <right style="hair"/>
      <top style="hair"/>
      <bottom style="hair"/>
      <diagonal/>
    </border>
    <border diagonalUp="false" diagonalDown="false">
      <left style="thin"/>
      <right style="hair"/>
      <top/>
      <bottom style="thin"/>
      <diagonal/>
    </border>
    <border diagonalUp="false" diagonalDown="false">
      <left style="thin"/>
      <right style="hair"/>
      <top style="thin"/>
      <bottom style="thin"/>
      <diagonal/>
    </border>
    <border diagonalUp="false" diagonalDown="false">
      <left style="thin"/>
      <right style="thin"/>
      <top style="thin"/>
      <bottom style="hair"/>
      <diagonal/>
    </border>
    <border diagonalUp="false" diagonalDown="false">
      <left style="thin"/>
      <right style="hair"/>
      <top style="thin"/>
      <bottom style="hair"/>
      <diagonal/>
    </border>
    <border diagonalUp="false" diagonalDown="false">
      <left style="hair"/>
      <right style="hair"/>
      <top style="hair"/>
      <bottom style="hair"/>
      <diagonal/>
    </border>
    <border diagonalUp="false" diagonalDown="false">
      <left style="thin"/>
      <right/>
      <top style="thin"/>
      <bottom/>
      <diagonal/>
    </border>
    <border diagonalUp="false" diagonalDown="false">
      <left/>
      <right/>
      <top style="thin"/>
      <bottom/>
      <diagonal/>
    </border>
    <border diagonalUp="false" diagonalDown="false">
      <left/>
      <right style="thin"/>
      <top style="thin"/>
      <bottom/>
      <diagonal/>
    </border>
    <border diagonalUp="false" diagonalDown="false">
      <left style="thin"/>
      <right/>
      <top/>
      <bottom/>
      <diagonal/>
    </border>
    <border diagonalUp="false" diagonalDown="false">
      <left style="thin"/>
      <right/>
      <top/>
      <bottom style="thin"/>
      <diagonal/>
    </border>
    <border diagonalUp="false" diagonalDown="false">
      <left/>
      <right/>
      <top/>
      <bottom style="thin"/>
      <diagonal/>
    </border>
    <border diagonalUp="false" diagonalDown="false">
      <left/>
      <right style="thin"/>
      <top/>
      <bottom style="thin"/>
      <diagonal/>
    </border>
  </borders>
  <cellStyleXfs count="20">
    <xf numFmtId="164" fontId="0" fillId="0" borderId="0" applyFont="true" applyBorder="true" applyAlignment="true" applyProtection="true">
      <alignment horizontal="general" vertical="center"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50">
    <xf numFmtId="164" fontId="0" fillId="0" borderId="0" xfId="0" applyFont="false" applyBorder="false" applyAlignment="false" applyProtection="false">
      <alignment horizontal="general" vertical="center" textRotation="0" wrapText="false" indent="0" shrinkToFit="false"/>
      <protection locked="true" hidden="false"/>
    </xf>
    <xf numFmtId="164" fontId="4" fillId="0" borderId="0" xfId="0" applyFont="true" applyBorder="false" applyAlignment="true" applyProtection="true">
      <alignment horizontal="general" vertical="center" textRotation="0" wrapText="false" indent="0" shrinkToFit="false"/>
      <protection locked="tru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5" fillId="0" borderId="1" xfId="0" applyFont="true" applyBorder="true" applyAlignment="true" applyProtection="true">
      <alignment horizontal="center" vertical="center" textRotation="0" wrapText="false" indent="0" shrinkToFit="false"/>
      <protection locked="true" hidden="false"/>
    </xf>
    <xf numFmtId="164" fontId="6" fillId="0" borderId="0" xfId="0" applyFont="true" applyBorder="false" applyAlignment="true" applyProtection="true">
      <alignment horizontal="general" vertical="center" textRotation="0" wrapText="false" indent="0" shrinkToFit="false"/>
      <protection locked="true" hidden="false"/>
    </xf>
    <xf numFmtId="164" fontId="5" fillId="2" borderId="1" xfId="0" applyFont="true" applyBorder="true" applyAlignment="true" applyProtection="true">
      <alignment horizontal="center" vertical="center" textRotation="0" wrapText="false" indent="0" shrinkToFit="false"/>
      <protection locked="true" hidden="false"/>
    </xf>
    <xf numFmtId="164" fontId="7" fillId="0" borderId="0" xfId="0" applyFont="true" applyBorder="false" applyAlignment="true" applyProtection="true">
      <alignment horizontal="general" vertical="center" textRotation="0" wrapText="false" indent="0" shrinkToFit="false"/>
      <protection locked="true" hidden="false"/>
    </xf>
    <xf numFmtId="164" fontId="8" fillId="3" borderId="1" xfId="0" applyFont="true" applyBorder="true" applyAlignment="true" applyProtection="true">
      <alignment horizontal="center" vertical="center" textRotation="0" wrapText="false" indent="0" shrinkToFit="false"/>
      <protection locked="true" hidden="false"/>
    </xf>
    <xf numFmtId="164" fontId="9" fillId="0" borderId="0" xfId="0" applyFont="true" applyBorder="false" applyAlignment="true" applyProtection="true">
      <alignment horizontal="general" vertical="center" textRotation="0" wrapText="false" indent="0" shrinkToFit="false"/>
      <protection locked="true" hidden="false"/>
    </xf>
    <xf numFmtId="164" fontId="10" fillId="4" borderId="1" xfId="0" applyFont="true" applyBorder="true" applyAlignment="true" applyProtection="true">
      <alignment horizontal="general" vertical="center" textRotation="0" wrapText="false" indent="0" shrinkToFit="false"/>
      <protection locked="true" hidden="false"/>
    </xf>
    <xf numFmtId="164" fontId="11" fillId="4" borderId="1" xfId="0" applyFont="true" applyBorder="true" applyAlignment="true" applyProtection="true">
      <alignment horizontal="left" vertical="center" textRotation="0" wrapText="false" indent="0" shrinkToFit="false"/>
      <protection locked="true" hidden="false"/>
    </xf>
    <xf numFmtId="164" fontId="12" fillId="3" borderId="1" xfId="0" applyFont="true" applyBorder="true" applyAlignment="true" applyProtection="true">
      <alignment horizontal="center" vertical="center" textRotation="0" wrapText="false" indent="0" shrinkToFit="false"/>
      <protection locked="true" hidden="false"/>
    </xf>
    <xf numFmtId="164" fontId="13" fillId="5" borderId="2" xfId="0" applyFont="true" applyBorder="true" applyAlignment="true" applyProtection="true">
      <alignment horizontal="center" vertical="center" textRotation="0" wrapText="false" indent="0" shrinkToFit="false"/>
      <protection locked="true" hidden="false"/>
    </xf>
    <xf numFmtId="164" fontId="13" fillId="0" borderId="2" xfId="0" applyFont="true" applyBorder="true" applyAlignment="true" applyProtection="true">
      <alignment horizontal="fill" vertical="center" textRotation="0" wrapText="false" indent="0" shrinkToFit="false"/>
      <protection locked="true" hidden="false"/>
    </xf>
    <xf numFmtId="164" fontId="14" fillId="0" borderId="0" xfId="0" applyFont="true" applyBorder="false" applyAlignment="true" applyProtection="true">
      <alignment horizontal="general" vertical="center" textRotation="0" wrapText="false" indent="0" shrinkToFit="false"/>
      <protection locked="true" hidden="false"/>
    </xf>
    <xf numFmtId="164" fontId="15" fillId="0" borderId="0" xfId="0" applyFont="true" applyBorder="false" applyAlignment="true" applyProtection="true">
      <alignment horizontal="general" vertical="center" textRotation="0" wrapText="false" indent="0" shrinkToFit="false"/>
      <protection locked="true" hidden="false"/>
    </xf>
    <xf numFmtId="164" fontId="11" fillId="4" borderId="1" xfId="0" applyFont="true" applyBorder="true" applyAlignment="true" applyProtection="true">
      <alignment horizontal="center" vertical="center" textRotation="0" wrapText="false" indent="0" shrinkToFit="false"/>
      <protection locked="true" hidden="false"/>
    </xf>
    <xf numFmtId="164" fontId="14" fillId="3" borderId="1" xfId="0" applyFont="true" applyBorder="true" applyAlignment="true" applyProtection="true">
      <alignment horizontal="justify" vertical="top" textRotation="0" wrapText="true" indent="0" shrinkToFit="false"/>
      <protection locked="true" hidden="false"/>
    </xf>
    <xf numFmtId="164" fontId="14" fillId="3" borderId="3" xfId="0" applyFont="true" applyBorder="true" applyAlignment="true" applyProtection="true">
      <alignment horizontal="center" vertical="top" textRotation="0" wrapText="true" indent="0" shrinkToFit="false"/>
      <protection locked="true" hidden="false"/>
    </xf>
    <xf numFmtId="164" fontId="14" fillId="3" borderId="1" xfId="0" applyFont="true" applyBorder="true" applyAlignment="true" applyProtection="true">
      <alignment horizontal="center" vertical="center" textRotation="0" wrapText="false" indent="0" shrinkToFit="false"/>
      <protection locked="true" hidden="false"/>
    </xf>
    <xf numFmtId="164" fontId="9" fillId="4" borderId="1" xfId="0" applyFont="true" applyBorder="true" applyAlignment="true" applyProtection="true">
      <alignment horizontal="center" vertical="top" textRotation="0" wrapText="true" indent="0" shrinkToFit="false"/>
      <protection locked="true" hidden="false"/>
    </xf>
    <xf numFmtId="164" fontId="9" fillId="4" borderId="1" xfId="0" applyFont="true" applyBorder="true" applyAlignment="true" applyProtection="true">
      <alignment horizontal="left" vertical="center" textRotation="0" wrapText="true" indent="0" shrinkToFit="false"/>
      <protection locked="true" hidden="false"/>
    </xf>
    <xf numFmtId="164" fontId="9" fillId="4" borderId="1" xfId="0" applyFont="true" applyBorder="true" applyAlignment="true" applyProtection="true">
      <alignment horizontal="center" vertical="center" textRotation="0" wrapText="true" indent="0" shrinkToFit="false"/>
      <protection locked="true" hidden="false"/>
    </xf>
    <xf numFmtId="164" fontId="14" fillId="6" borderId="1" xfId="0" applyFont="true" applyBorder="true" applyAlignment="true" applyProtection="true">
      <alignment horizontal="center" vertical="top" textRotation="0" wrapText="false" indent="0" shrinkToFit="false"/>
      <protection locked="true" hidden="false"/>
    </xf>
    <xf numFmtId="164" fontId="9" fillId="6" borderId="1" xfId="0" applyFont="true" applyBorder="true" applyAlignment="true" applyProtection="true">
      <alignment horizontal="center" vertical="center" textRotation="0" wrapText="false" indent="0" shrinkToFit="false"/>
      <protection locked="true" hidden="false"/>
    </xf>
    <xf numFmtId="164" fontId="14" fillId="6" borderId="1" xfId="0" applyFont="true" applyBorder="true" applyAlignment="true" applyProtection="true">
      <alignment horizontal="center" vertical="top" textRotation="0" wrapText="true" indent="0" shrinkToFit="false"/>
      <protection locked="true" hidden="false"/>
    </xf>
    <xf numFmtId="164" fontId="9" fillId="7" borderId="0" xfId="0" applyFont="true" applyBorder="false" applyAlignment="true" applyProtection="true">
      <alignment horizontal="general" vertical="center" textRotation="0" wrapText="false" indent="0" shrinkToFit="false"/>
      <protection locked="true" hidden="false"/>
    </xf>
    <xf numFmtId="164" fontId="9" fillId="7" borderId="2" xfId="0" applyFont="true" applyBorder="true" applyAlignment="true" applyProtection="true">
      <alignment horizontal="general" vertical="center" textRotation="0" wrapText="false" indent="0" shrinkToFit="false"/>
      <protection locked="true" hidden="false"/>
    </xf>
    <xf numFmtId="164" fontId="4" fillId="7" borderId="0" xfId="0" applyFont="true" applyBorder="false" applyAlignment="true" applyProtection="true">
      <alignment horizontal="general" vertical="center" textRotation="0" wrapText="false" indent="0" shrinkToFit="false"/>
      <protection locked="true" hidden="false"/>
    </xf>
    <xf numFmtId="164" fontId="9" fillId="3" borderId="1" xfId="0" applyFont="true" applyBorder="true" applyAlignment="true" applyProtection="true">
      <alignment horizontal="center" vertical="center" textRotation="0" wrapText="false" indent="0" shrinkToFit="false"/>
      <protection locked="true" hidden="false"/>
    </xf>
    <xf numFmtId="164" fontId="16" fillId="6" borderId="1" xfId="0" applyFont="true" applyBorder="true" applyAlignment="true" applyProtection="true">
      <alignment horizontal="center" vertical="center" textRotation="0" wrapText="false" indent="0" shrinkToFit="false"/>
      <protection locked="true" hidden="false"/>
    </xf>
    <xf numFmtId="164" fontId="16" fillId="6" borderId="1" xfId="0" applyFont="true" applyBorder="true" applyAlignment="true" applyProtection="true">
      <alignment horizontal="center" vertical="center" textRotation="0" wrapText="true" indent="0" shrinkToFit="false"/>
      <protection locked="true" hidden="false"/>
    </xf>
    <xf numFmtId="164" fontId="17" fillId="4" borderId="1" xfId="0" applyFont="true" applyBorder="true" applyAlignment="true" applyProtection="true">
      <alignment horizontal="center" vertical="center" textRotation="0" wrapText="true" indent="0" shrinkToFit="false"/>
      <protection locked="true" hidden="false"/>
    </xf>
    <xf numFmtId="164" fontId="14" fillId="6" borderId="1" xfId="0" applyFont="true" applyBorder="true" applyAlignment="true" applyProtection="true">
      <alignment horizontal="center" vertical="center" textRotation="0" wrapText="true" indent="0" shrinkToFit="false"/>
      <protection locked="true" hidden="false"/>
    </xf>
    <xf numFmtId="164" fontId="14" fillId="6" borderId="1" xfId="0" applyFont="true" applyBorder="true" applyAlignment="true" applyProtection="true">
      <alignment horizontal="general" vertical="center" textRotation="0" wrapText="false" indent="0" shrinkToFit="false"/>
      <protection locked="true" hidden="false"/>
    </xf>
    <xf numFmtId="164" fontId="4" fillId="4" borderId="1" xfId="0" applyFont="true" applyBorder="true" applyAlignment="true" applyProtection="true">
      <alignment horizontal="center" vertical="center" textRotation="0" wrapText="true" indent="0" shrinkToFit="false"/>
      <protection locked="true" hidden="false"/>
    </xf>
    <xf numFmtId="164" fontId="18" fillId="4" borderId="1" xfId="0" applyFont="true" applyBorder="true" applyAlignment="true" applyProtection="true">
      <alignment horizontal="center" vertical="center" textRotation="0" wrapText="true" indent="0" shrinkToFit="false"/>
      <protection locked="true" hidden="false"/>
    </xf>
    <xf numFmtId="164" fontId="14" fillId="8" borderId="1" xfId="0" applyFont="true" applyBorder="true" applyAlignment="true" applyProtection="true">
      <alignment horizontal="center" vertical="center" textRotation="0" wrapText="true" indent="0" shrinkToFit="false"/>
      <protection locked="true" hidden="false"/>
    </xf>
    <xf numFmtId="165" fontId="15" fillId="4" borderId="1" xfId="0" applyFont="true" applyBorder="true" applyAlignment="true" applyProtection="true">
      <alignment horizontal="center" vertical="center" textRotation="0" wrapText="true" indent="0" shrinkToFit="false"/>
      <protection locked="true" hidden="false"/>
    </xf>
    <xf numFmtId="164" fontId="9" fillId="7" borderId="0" xfId="0" applyFont="true" applyBorder="false" applyAlignment="true" applyProtection="true">
      <alignment horizontal="center" vertical="center" textRotation="0" wrapText="false" indent="0" shrinkToFit="false"/>
      <protection locked="true" hidden="false"/>
    </xf>
    <xf numFmtId="164" fontId="14" fillId="7" borderId="0" xfId="0" applyFont="true" applyBorder="false" applyAlignment="true" applyProtection="true">
      <alignment horizontal="center" vertical="center" textRotation="0" wrapText="false" indent="0" shrinkToFit="false"/>
      <protection locked="true" hidden="false"/>
    </xf>
    <xf numFmtId="164" fontId="14" fillId="8" borderId="1" xfId="0" applyFont="true" applyBorder="true" applyAlignment="true" applyProtection="true">
      <alignment horizontal="center" vertical="center" textRotation="0" wrapText="false" indent="0" shrinkToFit="false"/>
      <protection locked="true" hidden="false"/>
    </xf>
    <xf numFmtId="164" fontId="19" fillId="4" borderId="1" xfId="0" applyFont="true" applyBorder="true" applyAlignment="true" applyProtection="true">
      <alignment horizontal="center" vertical="center" textRotation="0" wrapText="true" indent="0" shrinkToFit="false"/>
      <protection locked="true" hidden="false"/>
    </xf>
    <xf numFmtId="164" fontId="14" fillId="8" borderId="1" xfId="0" applyFont="true" applyBorder="true" applyAlignment="true" applyProtection="true">
      <alignment horizontal="general" vertical="center" textRotation="0" wrapText="false" indent="0" shrinkToFit="false"/>
      <protection locked="true" hidden="false"/>
    </xf>
    <xf numFmtId="164" fontId="15" fillId="4" borderId="1" xfId="0" applyFont="true" applyBorder="true" applyAlignment="true" applyProtection="true">
      <alignment horizontal="center" vertical="center" textRotation="0" wrapText="true" indent="0" shrinkToFit="false"/>
      <protection locked="true" hidden="false"/>
    </xf>
    <xf numFmtId="164" fontId="14" fillId="8" borderId="3" xfId="0" applyFont="true" applyBorder="true" applyAlignment="true" applyProtection="true">
      <alignment horizontal="center" vertical="center" textRotation="0" wrapText="true" indent="0" shrinkToFit="false"/>
      <protection locked="true" hidden="false"/>
    </xf>
    <xf numFmtId="164" fontId="20" fillId="4" borderId="1" xfId="0" applyFont="true" applyBorder="true" applyAlignment="true" applyProtection="true">
      <alignment horizontal="center" vertical="center" textRotation="0" wrapText="true" indent="0" shrinkToFit="false"/>
      <protection locked="true" hidden="false"/>
    </xf>
    <xf numFmtId="164" fontId="20" fillId="4" borderId="1" xfId="0" applyFont="true" applyBorder="true" applyAlignment="true" applyProtection="true">
      <alignment horizontal="general" vertical="center" textRotation="0" wrapText="true" indent="0" shrinkToFit="false"/>
      <protection locked="true" hidden="false"/>
    </xf>
    <xf numFmtId="164" fontId="20" fillId="4" borderId="1" xfId="0" applyFont="true" applyBorder="true" applyAlignment="true" applyProtection="true">
      <alignment horizontal="center" vertical="top" textRotation="0" wrapText="true" indent="0" shrinkToFit="false"/>
      <protection locked="true" hidden="false"/>
    </xf>
    <xf numFmtId="166" fontId="20" fillId="4" borderId="1" xfId="0" applyFont="true" applyBorder="true" applyAlignment="true" applyProtection="true">
      <alignment horizontal="center" vertical="center" textRotation="0" wrapText="true" indent="0" shrinkToFit="false"/>
      <protection locked="true" hidden="false"/>
    </xf>
    <xf numFmtId="164" fontId="15" fillId="8" borderId="1" xfId="0" applyFont="true" applyBorder="true" applyAlignment="true" applyProtection="true">
      <alignment horizontal="center" vertical="center" textRotation="0" wrapText="false" indent="0" shrinkToFit="false"/>
      <protection locked="true" hidden="false"/>
    </xf>
    <xf numFmtId="166" fontId="15" fillId="4" borderId="4" xfId="0" applyFont="true" applyBorder="true" applyAlignment="true" applyProtection="true">
      <alignment horizontal="center" vertical="center" textRotation="0" wrapText="true" indent="0" shrinkToFit="false"/>
      <protection locked="true" hidden="false"/>
    </xf>
    <xf numFmtId="166" fontId="4" fillId="4" borderId="5" xfId="0" applyFont="true" applyBorder="true" applyAlignment="true" applyProtection="true">
      <alignment horizontal="center" vertical="center" textRotation="0" wrapText="true" indent="0" shrinkToFit="false"/>
      <protection locked="true" hidden="false"/>
    </xf>
    <xf numFmtId="164" fontId="4" fillId="4" borderId="5" xfId="0" applyFont="true" applyBorder="true" applyAlignment="true" applyProtection="true">
      <alignment horizontal="general" vertical="center" textRotation="0" wrapText="true" indent="0" shrinkToFit="false"/>
      <protection locked="true" hidden="false"/>
    </xf>
    <xf numFmtId="166" fontId="4" fillId="4" borderId="6" xfId="0" applyFont="true" applyBorder="true" applyAlignment="true" applyProtection="true">
      <alignment horizontal="center" vertical="center" textRotation="0" wrapText="true" indent="0" shrinkToFit="false"/>
      <protection locked="true" hidden="false"/>
    </xf>
    <xf numFmtId="164" fontId="21" fillId="4" borderId="1" xfId="0" applyFont="true" applyBorder="true" applyAlignment="true" applyProtection="true">
      <alignment horizontal="center" vertical="center" textRotation="0" wrapText="true" indent="0" shrinkToFit="false"/>
      <protection locked="true" hidden="false"/>
    </xf>
    <xf numFmtId="166" fontId="22" fillId="4" borderId="1" xfId="0" applyFont="true" applyBorder="true" applyAlignment="true" applyProtection="true">
      <alignment horizontal="center" vertical="center" textRotation="0" wrapText="true" indent="0" shrinkToFit="false"/>
      <protection locked="true" hidden="false"/>
    </xf>
    <xf numFmtId="167" fontId="22" fillId="4" borderId="1" xfId="0" applyFont="true" applyBorder="true" applyAlignment="true" applyProtection="true">
      <alignment horizontal="general" vertical="center" textRotation="0" wrapText="true" indent="0" shrinkToFit="false"/>
      <protection locked="true" hidden="false"/>
    </xf>
    <xf numFmtId="168" fontId="21" fillId="4" borderId="7" xfId="0" applyFont="true" applyBorder="true" applyAlignment="true" applyProtection="true">
      <alignment horizontal="center" vertical="center" textRotation="0" wrapText="false" indent="0" shrinkToFit="false"/>
      <protection locked="true" hidden="false"/>
    </xf>
    <xf numFmtId="166" fontId="23" fillId="4" borderId="1" xfId="0" applyFont="true" applyBorder="true" applyAlignment="true" applyProtection="true">
      <alignment horizontal="center" vertical="center" textRotation="0" wrapText="true" indent="0" shrinkToFit="false"/>
      <protection locked="true" hidden="false"/>
    </xf>
    <xf numFmtId="168" fontId="21" fillId="4" borderId="7" xfId="0" applyFont="true" applyBorder="true" applyAlignment="true" applyProtection="true">
      <alignment horizontal="center" vertical="center" textRotation="0" wrapText="true" indent="0" shrinkToFit="false"/>
      <protection locked="true" hidden="false"/>
    </xf>
    <xf numFmtId="164" fontId="22" fillId="0" borderId="0" xfId="0" applyFont="true" applyBorder="false" applyAlignment="true" applyProtection="true">
      <alignment horizontal="general" vertical="center" textRotation="0" wrapText="false" indent="0" shrinkToFit="false"/>
      <protection locked="true" hidden="false"/>
    </xf>
    <xf numFmtId="164" fontId="13" fillId="0" borderId="0" xfId="0" applyFont="true" applyBorder="false" applyAlignment="true" applyProtection="true">
      <alignment horizontal="general" vertical="center" textRotation="0" wrapText="false" indent="0" shrinkToFit="false"/>
      <protection locked="true" hidden="false"/>
    </xf>
    <xf numFmtId="164" fontId="24" fillId="4" borderId="1" xfId="0" applyFont="true" applyBorder="true" applyAlignment="true" applyProtection="true">
      <alignment horizontal="center" vertical="center" textRotation="0" wrapText="true" indent="0" shrinkToFit="false"/>
      <protection locked="true" hidden="false"/>
    </xf>
    <xf numFmtId="167" fontId="4" fillId="4" borderId="1" xfId="0" applyFont="true" applyBorder="true" applyAlignment="true" applyProtection="true">
      <alignment horizontal="right" vertical="center" textRotation="0" wrapText="true" indent="0" shrinkToFit="false"/>
      <protection locked="true" hidden="false"/>
    </xf>
    <xf numFmtId="168" fontId="24" fillId="4" borderId="7" xfId="0" applyFont="true" applyBorder="true" applyAlignment="true" applyProtection="true">
      <alignment horizontal="center" vertical="center" textRotation="0" wrapText="false" indent="0" shrinkToFit="false"/>
      <protection locked="true" hidden="false"/>
    </xf>
    <xf numFmtId="166" fontId="25" fillId="4" borderId="1" xfId="0" applyFont="true" applyBorder="true" applyAlignment="true" applyProtection="true">
      <alignment horizontal="center" vertical="center" textRotation="0" wrapText="true" indent="0" shrinkToFit="false"/>
      <protection locked="true" hidden="false"/>
    </xf>
    <xf numFmtId="164" fontId="26" fillId="5" borderId="1" xfId="0" applyFont="true" applyBorder="true" applyAlignment="true" applyProtection="true">
      <alignment horizontal="general" vertical="center" textRotation="0" wrapText="true" indent="0" shrinkToFit="false"/>
      <protection locked="true" hidden="false"/>
    </xf>
    <xf numFmtId="164" fontId="21" fillId="4" borderId="8" xfId="0" applyFont="true" applyBorder="true" applyAlignment="true" applyProtection="true">
      <alignment horizontal="center" vertical="center" textRotation="0" wrapText="false" indent="0" shrinkToFit="false"/>
      <protection locked="true" hidden="false"/>
    </xf>
    <xf numFmtId="164" fontId="26" fillId="4" borderId="9" xfId="0" applyFont="true" applyBorder="true" applyAlignment="true" applyProtection="true">
      <alignment horizontal="general" vertical="center" textRotation="0" wrapText="true" indent="0" shrinkToFit="false"/>
      <protection locked="true" hidden="false"/>
    </xf>
    <xf numFmtId="169" fontId="26" fillId="4" borderId="9" xfId="0" applyFont="true" applyBorder="true" applyAlignment="true" applyProtection="true">
      <alignment horizontal="general" vertical="center" textRotation="0" wrapText="false" indent="0" shrinkToFit="false"/>
      <protection locked="true" hidden="false"/>
    </xf>
    <xf numFmtId="169" fontId="26" fillId="4" borderId="10" xfId="0" applyFont="true" applyBorder="true" applyAlignment="true" applyProtection="true">
      <alignment horizontal="general" vertical="center" textRotation="0" wrapText="false" indent="0" shrinkToFit="false"/>
      <protection locked="true" hidden="false"/>
    </xf>
    <xf numFmtId="164" fontId="27" fillId="4" borderId="1" xfId="0" applyFont="true" applyBorder="true" applyAlignment="true" applyProtection="true">
      <alignment horizontal="center" vertical="center" textRotation="0" wrapText="false" indent="0" shrinkToFit="false"/>
      <protection locked="true" hidden="false"/>
    </xf>
    <xf numFmtId="164" fontId="21" fillId="4" borderId="1" xfId="0" applyFont="true" applyBorder="true" applyAlignment="true" applyProtection="true">
      <alignment horizontal="general" vertical="center" textRotation="0" wrapText="true" indent="0" shrinkToFit="false"/>
      <protection locked="true" hidden="false"/>
    </xf>
    <xf numFmtId="168" fontId="21" fillId="4" borderId="7" xfId="0" applyFont="true" applyBorder="true" applyAlignment="true" applyProtection="true">
      <alignment horizontal="general" vertical="center" textRotation="0" wrapText="false" indent="0" shrinkToFit="false"/>
      <protection locked="true" hidden="false"/>
    </xf>
    <xf numFmtId="168" fontId="21" fillId="4" borderId="11" xfId="0" applyFont="true" applyBorder="true" applyAlignment="true" applyProtection="true">
      <alignment horizontal="general" vertical="center" textRotation="0" wrapText="false" indent="0" shrinkToFit="false"/>
      <protection locked="true" hidden="false"/>
    </xf>
    <xf numFmtId="168" fontId="21" fillId="4" borderId="1" xfId="0" applyFont="true" applyBorder="true" applyAlignment="true" applyProtection="true">
      <alignment horizontal="general" vertical="center" textRotation="0" wrapText="false" indent="0" shrinkToFit="false"/>
      <protection locked="true" hidden="false"/>
    </xf>
    <xf numFmtId="168" fontId="21" fillId="4" borderId="12" xfId="0" applyFont="true" applyBorder="true" applyAlignment="true" applyProtection="true">
      <alignment horizontal="general" vertical="center" textRotation="0" wrapText="false" indent="0" shrinkToFit="false"/>
      <protection locked="true" hidden="false"/>
    </xf>
    <xf numFmtId="168" fontId="21" fillId="4" borderId="0" xfId="0" applyFont="true" applyBorder="false" applyAlignment="true" applyProtection="true">
      <alignment horizontal="general" vertical="center" textRotation="0" wrapText="false" indent="0" shrinkToFit="false"/>
      <protection locked="true" hidden="false"/>
    </xf>
    <xf numFmtId="164" fontId="21" fillId="4" borderId="0" xfId="0" applyFont="true" applyBorder="false" applyAlignment="true" applyProtection="true">
      <alignment horizontal="center" vertical="center" textRotation="0" wrapText="false" indent="0" shrinkToFit="false"/>
      <protection locked="true" hidden="false"/>
    </xf>
    <xf numFmtId="164" fontId="26" fillId="4" borderId="1" xfId="0" applyFont="true" applyBorder="true" applyAlignment="true" applyProtection="true">
      <alignment horizontal="general" vertical="center" textRotation="0" wrapText="true" indent="0" shrinkToFit="false"/>
      <protection locked="true" hidden="false"/>
    </xf>
    <xf numFmtId="169" fontId="26" fillId="4" borderId="1" xfId="0" applyFont="true" applyBorder="true" applyAlignment="true" applyProtection="true">
      <alignment horizontal="general" vertical="center" textRotation="0" wrapText="false" indent="0" shrinkToFit="false"/>
      <protection locked="true" hidden="false"/>
    </xf>
    <xf numFmtId="169" fontId="26" fillId="4" borderId="12" xfId="0" applyFont="true" applyBorder="true" applyAlignment="true" applyProtection="true">
      <alignment horizontal="general" vertical="center" textRotation="0" wrapText="false" indent="0" shrinkToFit="false"/>
      <protection locked="true" hidden="false"/>
    </xf>
    <xf numFmtId="164" fontId="26" fillId="4" borderId="1" xfId="0" applyFont="true" applyBorder="true" applyAlignment="true" applyProtection="true">
      <alignment horizontal="center" vertical="center" textRotation="0" wrapText="true" indent="0" shrinkToFit="false"/>
      <protection locked="true" hidden="false"/>
    </xf>
    <xf numFmtId="169" fontId="28" fillId="0" borderId="0" xfId="0" applyFont="true" applyBorder="false" applyAlignment="true" applyProtection="true">
      <alignment horizontal="general" vertical="center" textRotation="0" wrapText="false" indent="0" shrinkToFit="false"/>
      <protection locked="true" hidden="false"/>
    </xf>
    <xf numFmtId="164" fontId="26" fillId="4" borderId="13" xfId="0" applyFont="true" applyBorder="true" applyAlignment="true" applyProtection="true">
      <alignment horizontal="left" vertical="center" textRotation="0" wrapText="true" indent="0" shrinkToFit="false"/>
      <protection locked="true" hidden="false"/>
    </xf>
    <xf numFmtId="164" fontId="21" fillId="4" borderId="13" xfId="0" applyFont="true" applyBorder="true" applyAlignment="true" applyProtection="true">
      <alignment horizontal="general" vertical="center" textRotation="0" wrapText="true" indent="0" shrinkToFit="false"/>
      <protection locked="true" hidden="false"/>
    </xf>
    <xf numFmtId="169" fontId="26" fillId="4" borderId="13" xfId="0" applyFont="true" applyBorder="true" applyAlignment="true" applyProtection="true">
      <alignment horizontal="general" vertical="center" textRotation="0" wrapText="false" indent="0" shrinkToFit="false"/>
      <protection locked="true" hidden="false"/>
    </xf>
    <xf numFmtId="169" fontId="26" fillId="4" borderId="14" xfId="0" applyFont="true" applyBorder="true" applyAlignment="true" applyProtection="true">
      <alignment horizontal="general" vertical="center" textRotation="0" wrapText="false" indent="0" shrinkToFit="false"/>
      <protection locked="true" hidden="false"/>
    </xf>
    <xf numFmtId="164" fontId="8" fillId="2" borderId="1" xfId="0" applyFont="true" applyBorder="true" applyAlignment="true" applyProtection="true">
      <alignment horizontal="center" vertical="center" textRotation="0" wrapText="false" indent="0" shrinkToFit="false"/>
      <protection locked="true" hidden="false"/>
    </xf>
    <xf numFmtId="164" fontId="29" fillId="8" borderId="1" xfId="0" applyFont="true" applyBorder="true" applyAlignment="true" applyProtection="true">
      <alignment horizontal="center" vertical="center" textRotation="0" wrapText="true" indent="0" shrinkToFit="false"/>
      <protection locked="true" hidden="false"/>
    </xf>
    <xf numFmtId="164" fontId="9" fillId="4" borderId="1" xfId="0" applyFont="true" applyBorder="true" applyAlignment="true" applyProtection="true">
      <alignment horizontal="center" vertical="center" textRotation="0" wrapText="false" indent="0" shrinkToFit="false"/>
      <protection locked="true" hidden="false"/>
    </xf>
    <xf numFmtId="164" fontId="10" fillId="6" borderId="1" xfId="0" applyFont="true" applyBorder="true" applyAlignment="true" applyProtection="true">
      <alignment horizontal="center" vertical="center" textRotation="0" wrapText="false" indent="0" shrinkToFit="false"/>
      <protection locked="false" hidden="false"/>
    </xf>
    <xf numFmtId="164" fontId="14" fillId="8" borderId="1" xfId="0" applyFont="true" applyBorder="true" applyAlignment="true" applyProtection="true">
      <alignment horizontal="center" vertical="center" textRotation="0" wrapText="false" indent="0" shrinkToFit="false"/>
      <protection locked="false" hidden="false"/>
    </xf>
    <xf numFmtId="164" fontId="14" fillId="8" borderId="1" xfId="0" applyFont="true" applyBorder="true" applyAlignment="true" applyProtection="true">
      <alignment horizontal="center" vertical="center" textRotation="0" wrapText="true" indent="0" shrinkToFit="false"/>
      <protection locked="false" hidden="false"/>
    </xf>
    <xf numFmtId="164" fontId="9" fillId="4" borderId="1" xfId="0" applyFont="true" applyBorder="true" applyAlignment="true" applyProtection="true">
      <alignment horizontal="left" vertical="center" textRotation="0" wrapText="true" indent="0" shrinkToFit="false"/>
      <protection locked="false" hidden="false"/>
    </xf>
    <xf numFmtId="164" fontId="9" fillId="4" borderId="1" xfId="0" applyFont="true" applyBorder="true" applyAlignment="true" applyProtection="true">
      <alignment horizontal="center" vertical="center" textRotation="0" wrapText="true" indent="0" shrinkToFit="false"/>
      <protection locked="false" hidden="false"/>
    </xf>
    <xf numFmtId="164" fontId="14" fillId="4" borderId="1" xfId="0" applyFont="true" applyBorder="true" applyAlignment="true" applyProtection="true">
      <alignment horizontal="center" vertical="center" textRotation="0" wrapText="true" indent="0" shrinkToFit="false"/>
      <protection locked="false" hidden="false"/>
    </xf>
    <xf numFmtId="164" fontId="14" fillId="4" borderId="1" xfId="0" applyFont="true" applyBorder="true" applyAlignment="true" applyProtection="true">
      <alignment horizontal="center" vertical="center" textRotation="0" wrapText="false" indent="0" shrinkToFit="false"/>
      <protection locked="false" hidden="false"/>
    </xf>
    <xf numFmtId="164" fontId="9" fillId="9" borderId="0" xfId="0" applyFont="true" applyBorder="true" applyAlignment="true" applyProtection="true">
      <alignment horizontal="center" vertical="center" textRotation="0" wrapText="false" indent="0" shrinkToFit="false"/>
      <protection locked="true" hidden="false"/>
    </xf>
    <xf numFmtId="164" fontId="14" fillId="9" borderId="0" xfId="0" applyFont="true" applyBorder="true" applyAlignment="true" applyProtection="true">
      <alignment horizontal="center" vertical="center" textRotation="0" wrapText="false" indent="0" shrinkToFit="false"/>
      <protection locked="true" hidden="false"/>
    </xf>
    <xf numFmtId="164" fontId="30" fillId="8" borderId="1" xfId="0" applyFont="true" applyBorder="true" applyAlignment="true" applyProtection="true">
      <alignment horizontal="center" vertical="center" textRotation="0" wrapText="true" indent="0" shrinkToFit="false"/>
      <protection locked="true" hidden="false"/>
    </xf>
    <xf numFmtId="164" fontId="14" fillId="4" borderId="15" xfId="0" applyFont="true" applyBorder="true" applyAlignment="true" applyProtection="true">
      <alignment horizontal="center" vertical="center" textRotation="0" wrapText="true" indent="0" shrinkToFit="false"/>
      <protection locked="true" hidden="false"/>
    </xf>
    <xf numFmtId="164" fontId="14" fillId="4" borderId="1" xfId="0" applyFont="true" applyBorder="true" applyAlignment="true" applyProtection="true">
      <alignment horizontal="center" vertical="center" textRotation="0" wrapText="false" indent="0" shrinkToFit="false"/>
      <protection locked="true" hidden="false"/>
    </xf>
    <xf numFmtId="164" fontId="9" fillId="7" borderId="16" xfId="0" applyFont="true" applyBorder="true" applyAlignment="true" applyProtection="true">
      <alignment horizontal="center" vertical="center" textRotation="0" wrapText="false" indent="0" shrinkToFit="false"/>
      <protection locked="true" hidden="false"/>
    </xf>
    <xf numFmtId="164" fontId="14" fillId="7" borderId="17" xfId="0" applyFont="true" applyBorder="true" applyAlignment="true" applyProtection="true">
      <alignment horizontal="center" vertical="center" textRotation="0" wrapText="false" indent="0" shrinkToFit="false"/>
      <protection locked="true" hidden="false"/>
    </xf>
    <xf numFmtId="164" fontId="14" fillId="7" borderId="18" xfId="0" applyFont="true" applyBorder="true" applyAlignment="true" applyProtection="true">
      <alignment horizontal="center" vertical="center" textRotation="0" wrapText="false" indent="0" shrinkToFit="false"/>
      <protection locked="true" hidden="false"/>
    </xf>
    <xf numFmtId="164" fontId="15" fillId="8" borderId="1" xfId="0" applyFont="true" applyBorder="true" applyAlignment="true" applyProtection="true">
      <alignment horizontal="center" vertical="center" textRotation="0" wrapText="false" indent="0" shrinkToFit="false"/>
      <protection locked="false" hidden="false"/>
    </xf>
    <xf numFmtId="164" fontId="9" fillId="4" borderId="1" xfId="0" applyFont="true" applyBorder="true" applyAlignment="true" applyProtection="true">
      <alignment horizontal="center" vertical="center" textRotation="0" wrapText="false" indent="0" shrinkToFit="false"/>
      <protection locked="false" hidden="false"/>
    </xf>
    <xf numFmtId="164" fontId="9" fillId="4" borderId="4" xfId="0" applyFont="true" applyBorder="true" applyAlignment="true" applyProtection="true">
      <alignment horizontal="center" vertical="center" textRotation="0" wrapText="false" indent="0" shrinkToFit="false"/>
      <protection locked="false" hidden="false"/>
    </xf>
    <xf numFmtId="164" fontId="16" fillId="6" borderId="15" xfId="0" applyFont="true" applyBorder="true" applyAlignment="true" applyProtection="true">
      <alignment horizontal="center" vertical="center" textRotation="0" wrapText="false" indent="0" shrinkToFit="false"/>
      <protection locked="true" hidden="false"/>
    </xf>
    <xf numFmtId="164" fontId="14" fillId="4" borderId="4" xfId="0" applyFont="true" applyBorder="true" applyAlignment="true" applyProtection="true">
      <alignment horizontal="center" vertical="center" textRotation="0" wrapText="true" indent="0" shrinkToFit="false"/>
      <protection locked="true" hidden="false"/>
    </xf>
    <xf numFmtId="164" fontId="14" fillId="4" borderId="6" xfId="0" applyFont="true" applyBorder="true" applyAlignment="true" applyProtection="true">
      <alignment horizontal="center" vertical="center" textRotation="0" wrapText="true" indent="0" shrinkToFit="false"/>
      <protection locked="true" hidden="false"/>
    </xf>
    <xf numFmtId="164" fontId="19" fillId="4" borderId="7" xfId="0" applyFont="true" applyBorder="true" applyAlignment="true" applyProtection="true">
      <alignment horizontal="center" vertical="center" textRotation="0" wrapText="true" indent="0" shrinkToFit="false"/>
      <protection locked="true" hidden="false"/>
    </xf>
    <xf numFmtId="164" fontId="12" fillId="2" borderId="1" xfId="0" applyFont="true" applyBorder="true" applyAlignment="true" applyProtection="true">
      <alignment horizontal="center" vertical="center" textRotation="0" wrapText="false" indent="0" shrinkToFit="false"/>
      <protection locked="true" hidden="false"/>
    </xf>
    <xf numFmtId="164" fontId="10" fillId="6" borderId="1" xfId="0" applyFont="true" applyBorder="true" applyAlignment="true" applyProtection="true">
      <alignment horizontal="center" vertical="center" textRotation="0" wrapText="false" indent="0" shrinkToFit="false"/>
      <protection locked="true" hidden="false"/>
    </xf>
    <xf numFmtId="164" fontId="15" fillId="8" borderId="1" xfId="0" applyFont="true" applyBorder="true" applyAlignment="true" applyProtection="true">
      <alignment horizontal="general" vertical="center" textRotation="0" wrapText="false" indent="0" shrinkToFit="false"/>
      <protection locked="true" hidden="false"/>
    </xf>
    <xf numFmtId="164" fontId="31" fillId="4" borderId="7" xfId="0" applyFont="true" applyBorder="true" applyAlignment="true" applyProtection="true">
      <alignment horizontal="center" vertical="bottom" textRotation="0" wrapText="true" indent="0" shrinkToFit="false"/>
      <protection locked="true" hidden="false"/>
    </xf>
    <xf numFmtId="167" fontId="31" fillId="4" borderId="7" xfId="0" applyFont="true" applyBorder="true" applyAlignment="true" applyProtection="true">
      <alignment horizontal="center" vertical="bottom" textRotation="0" wrapText="true" indent="0" shrinkToFit="false"/>
      <protection locked="true" hidden="false"/>
    </xf>
    <xf numFmtId="164" fontId="31" fillId="4" borderId="7" xfId="0" applyFont="true" applyBorder="true" applyAlignment="true" applyProtection="true">
      <alignment horizontal="general" vertical="center" textRotation="0" wrapText="true" indent="0" shrinkToFit="false"/>
      <protection locked="true" hidden="false"/>
    </xf>
    <xf numFmtId="164" fontId="31" fillId="4" borderId="1" xfId="0" applyFont="true" applyBorder="true" applyAlignment="true" applyProtection="true">
      <alignment horizontal="center" vertical="center" textRotation="0" wrapText="false" indent="0" shrinkToFit="false"/>
      <protection locked="true" hidden="false"/>
    </xf>
    <xf numFmtId="167" fontId="31" fillId="4" borderId="1" xfId="0" applyFont="true" applyBorder="true" applyAlignment="true" applyProtection="true">
      <alignment horizontal="center" vertical="center" textRotation="0" wrapText="false" indent="0" shrinkToFit="false"/>
      <protection locked="true" hidden="false"/>
    </xf>
    <xf numFmtId="164" fontId="32" fillId="4" borderId="7" xfId="0" applyFont="true" applyBorder="true" applyAlignment="true" applyProtection="true">
      <alignment horizontal="center" vertical="bottom" textRotation="0" wrapText="false" indent="0" shrinkToFit="false"/>
      <protection locked="true" hidden="false"/>
    </xf>
    <xf numFmtId="167" fontId="33" fillId="4" borderId="7" xfId="0" applyFont="true" applyBorder="true" applyAlignment="true" applyProtection="true">
      <alignment horizontal="center" vertical="bottom" textRotation="0" wrapText="false" indent="0" shrinkToFit="false"/>
      <protection locked="true" hidden="false"/>
    </xf>
    <xf numFmtId="170" fontId="33" fillId="4" borderId="1" xfId="0" applyFont="true" applyBorder="true" applyAlignment="true" applyProtection="true">
      <alignment horizontal="center" vertical="center" textRotation="0" wrapText="false" indent="0" shrinkToFit="false"/>
      <protection locked="true" hidden="false"/>
    </xf>
    <xf numFmtId="164" fontId="34" fillId="4" borderId="1" xfId="0" applyFont="true" applyBorder="true" applyAlignment="true" applyProtection="true">
      <alignment horizontal="left" vertical="center" textRotation="0" wrapText="true" indent="0" shrinkToFit="false"/>
      <protection locked="true" hidden="false"/>
    </xf>
    <xf numFmtId="164" fontId="33" fillId="4" borderId="1" xfId="0" applyFont="true" applyBorder="true" applyAlignment="true" applyProtection="true">
      <alignment horizontal="center" vertical="center" textRotation="0" wrapText="false" indent="0" shrinkToFit="false"/>
      <protection locked="true" hidden="false"/>
    </xf>
    <xf numFmtId="170" fontId="35" fillId="4" borderId="1" xfId="0" applyFont="true" applyBorder="true" applyAlignment="true" applyProtection="true">
      <alignment horizontal="center" vertical="center" textRotation="0" wrapText="false" indent="0" shrinkToFit="false"/>
      <protection locked="true" hidden="false"/>
    </xf>
    <xf numFmtId="164" fontId="36" fillId="4" borderId="1" xfId="0" applyFont="true" applyBorder="true" applyAlignment="true" applyProtection="true">
      <alignment horizontal="left" vertical="center" textRotation="0" wrapText="true" indent="0" shrinkToFit="false"/>
      <protection locked="true" hidden="false"/>
    </xf>
    <xf numFmtId="164" fontId="30" fillId="4" borderId="1" xfId="0" applyFont="true" applyBorder="true" applyAlignment="true" applyProtection="true">
      <alignment horizontal="center" vertical="center" textRotation="0" wrapText="true" indent="0" shrinkToFit="false"/>
      <protection locked="true" hidden="false"/>
    </xf>
    <xf numFmtId="164" fontId="12" fillId="10" borderId="1" xfId="0" applyFont="true" applyBorder="true" applyAlignment="true" applyProtection="true">
      <alignment horizontal="center" vertical="center" textRotation="0" wrapText="false" indent="0" shrinkToFit="false"/>
      <protection locked="true" hidden="false"/>
    </xf>
    <xf numFmtId="168" fontId="37" fillId="4" borderId="1" xfId="0" applyFont="true" applyBorder="true" applyAlignment="true" applyProtection="true">
      <alignment horizontal="left" vertical="center" textRotation="0" wrapText="true" indent="0" shrinkToFit="false"/>
      <protection locked="true" hidden="false"/>
    </xf>
    <xf numFmtId="168" fontId="38" fillId="4" borderId="18" xfId="0" applyFont="true" applyBorder="true" applyAlignment="true" applyProtection="true">
      <alignment horizontal="left" vertical="center" textRotation="0" wrapText="true" indent="0" shrinkToFit="false"/>
      <protection locked="true" hidden="false"/>
    </xf>
    <xf numFmtId="164" fontId="0" fillId="0" borderId="19" xfId="0" applyFont="false" applyBorder="true" applyAlignment="true" applyProtection="true">
      <alignment horizontal="general" vertical="center" textRotation="0" wrapText="false" indent="0" shrinkToFit="false"/>
      <protection locked="true" hidden="false"/>
    </xf>
    <xf numFmtId="164" fontId="39" fillId="0" borderId="2" xfId="0" applyFont="true" applyBorder="true" applyAlignment="true" applyProtection="true">
      <alignment horizontal="center" vertical="center" textRotation="0" wrapText="false" indent="0" shrinkToFit="false"/>
      <protection locked="true" hidden="false"/>
    </xf>
    <xf numFmtId="164" fontId="40" fillId="0" borderId="3" xfId="0" applyFont="true" applyBorder="true" applyAlignment="true" applyProtection="true">
      <alignment horizontal="center" vertical="bottom" textRotation="0" wrapText="true" indent="0" shrinkToFit="false"/>
      <protection locked="true" hidden="false"/>
    </xf>
    <xf numFmtId="164" fontId="39" fillId="0" borderId="0" xfId="0" applyFont="true" applyBorder="true" applyAlignment="true" applyProtection="true">
      <alignment horizontal="center" vertical="center" textRotation="0" wrapText="false" indent="0" shrinkToFit="false"/>
      <protection locked="true" hidden="false"/>
    </xf>
    <xf numFmtId="164" fontId="7" fillId="0" borderId="2" xfId="0" applyFont="true" applyBorder="true" applyAlignment="true" applyProtection="true">
      <alignment horizontal="center" vertical="center" textRotation="0" wrapText="false" indent="0" shrinkToFit="false"/>
      <protection locked="true" hidden="false"/>
    </xf>
    <xf numFmtId="164" fontId="40" fillId="0" borderId="19" xfId="0" applyFont="true" applyBorder="true" applyAlignment="true" applyProtection="true">
      <alignment horizontal="center" vertical="center" textRotation="0" wrapText="false" indent="0" shrinkToFit="false"/>
      <protection locked="true" hidden="false"/>
    </xf>
    <xf numFmtId="164" fontId="40" fillId="0" borderId="0" xfId="0" applyFont="true" applyBorder="true" applyAlignment="true" applyProtection="true">
      <alignment horizontal="center" vertical="center" textRotation="0" wrapText="true" indent="0" shrinkToFit="false"/>
      <protection locked="true" hidden="false"/>
    </xf>
    <xf numFmtId="164" fontId="40" fillId="0" borderId="0" xfId="0" applyFont="true" applyBorder="true" applyAlignment="true" applyProtection="true">
      <alignment horizontal="center" vertical="center" textRotation="0" wrapText="false" indent="0" shrinkToFit="false"/>
      <protection locked="true" hidden="false"/>
    </xf>
    <xf numFmtId="164" fontId="40" fillId="0" borderId="2" xfId="0" applyFont="true" applyBorder="true" applyAlignment="true" applyProtection="true">
      <alignment horizontal="center" vertical="center" textRotation="0" wrapText="true" indent="0" shrinkToFit="false"/>
      <protection locked="true" hidden="false"/>
    </xf>
    <xf numFmtId="168" fontId="0" fillId="0" borderId="0" xfId="0" applyFont="false" applyBorder="true" applyAlignment="true" applyProtection="true">
      <alignment horizontal="center" vertical="center" textRotation="0" wrapText="true" indent="0" shrinkToFit="false"/>
      <protection locked="true" hidden="false"/>
    </xf>
    <xf numFmtId="168" fontId="0" fillId="0" borderId="0" xfId="0" applyFont="false" applyBorder="true" applyAlignment="true" applyProtection="true">
      <alignment horizontal="center" vertical="center" textRotation="0" wrapText="false" indent="0" shrinkToFit="false"/>
      <protection locked="true" hidden="false"/>
    </xf>
    <xf numFmtId="166" fontId="0" fillId="0" borderId="2" xfId="0" applyFont="false" applyBorder="true" applyAlignment="true" applyProtection="true">
      <alignment horizontal="general" vertical="center" textRotation="0" wrapText="false" indent="0" shrinkToFit="false"/>
      <protection locked="true" hidden="false"/>
    </xf>
    <xf numFmtId="164" fontId="12" fillId="0" borderId="19" xfId="0" applyFont="true" applyBorder="true" applyAlignment="true" applyProtection="true">
      <alignment horizontal="center" vertical="center" textRotation="0" wrapText="false" indent="0" shrinkToFit="false"/>
      <protection locked="true" hidden="false"/>
    </xf>
    <xf numFmtId="168" fontId="0" fillId="0" borderId="0" xfId="0" applyFont="false" applyBorder="true" applyAlignment="true" applyProtection="true">
      <alignment horizontal="general" vertical="center" textRotation="0" wrapText="false" indent="0" shrinkToFit="false"/>
      <protection locked="true" hidden="false"/>
    </xf>
    <xf numFmtId="164" fontId="4" fillId="0" borderId="20" xfId="0" applyFont="true" applyBorder="true" applyAlignment="true" applyProtection="true">
      <alignment horizontal="general" vertical="center" textRotation="0" wrapText="false" indent="0" shrinkToFit="false"/>
      <protection locked="true" hidden="false"/>
    </xf>
    <xf numFmtId="164" fontId="4" fillId="0" borderId="21" xfId="0" applyFont="true" applyBorder="true" applyAlignment="true" applyProtection="true">
      <alignment horizontal="general" vertical="center" textRotation="0" wrapText="false" indent="0" shrinkToFit="false"/>
      <protection locked="true" hidden="false"/>
    </xf>
    <xf numFmtId="164" fontId="4" fillId="0" borderId="22" xfId="0" applyFont="true" applyBorder="true" applyAlignment="true" applyProtection="true">
      <alignment horizontal="general"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9C9C9"/>
      <rgbColor rgb="FF808080"/>
      <rgbColor rgb="FF9999FF"/>
      <rgbColor rgb="FF993366"/>
      <rgbColor rgb="FFFFFBCC"/>
      <rgbColor rgb="FFF2F2F2"/>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FFF2CC"/>
      <rgbColor rgb="FFFFE699"/>
      <rgbColor rgb="FFADB9CA"/>
      <rgbColor rgb="FFFF99CC"/>
      <rgbColor rgb="FFCC99FF"/>
      <rgbColor rgb="FFF4B183"/>
      <rgbColor rgb="FF3366FF"/>
      <rgbColor rgb="FF33CCCC"/>
      <rgbColor rgb="FF99CC00"/>
      <rgbColor rgb="FFFFCC00"/>
      <rgbColor rgb="FFFF9900"/>
      <rgbColor rgb="FFF57F17"/>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jpeg"/><Relationship Id="rId3" Type="http://schemas.openxmlformats.org/officeDocument/2006/relationships/image" Target="../media/image3.jpeg"/><Relationship Id="rId4" Type="http://schemas.openxmlformats.org/officeDocument/2006/relationships/image" Target="../media/image4.jpeg"/><Relationship Id="rId5" Type="http://schemas.openxmlformats.org/officeDocument/2006/relationships/image" Target="../media/image5.png"/><Relationship Id="rId6" Type="http://schemas.openxmlformats.org/officeDocument/2006/relationships/image" Target="../media/image6.png"/><Relationship Id="rId7" Type="http://schemas.openxmlformats.org/officeDocument/2006/relationships/image" Target="../media/image2.jpeg"/><Relationship Id="rId8" Type="http://schemas.openxmlformats.org/officeDocument/2006/relationships/image" Target="../media/image7.png"/><Relationship Id="rId9" Type="http://schemas.openxmlformats.org/officeDocument/2006/relationships/image" Target="../media/image8.png"/><Relationship Id="rId10" Type="http://schemas.openxmlformats.org/officeDocument/2006/relationships/image" Target="../media/image9.png"/><Relationship Id="rId11" Type="http://schemas.openxmlformats.org/officeDocument/2006/relationships/image" Target="../media/image10.png"/><Relationship Id="rId12" Type="http://schemas.openxmlformats.org/officeDocument/2006/relationships/image" Target="../media/image11.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511920</xdr:colOff>
      <xdr:row>0</xdr:row>
      <xdr:rowOff>22680</xdr:rowOff>
    </xdr:from>
    <xdr:to>
      <xdr:col>6</xdr:col>
      <xdr:colOff>2406600</xdr:colOff>
      <xdr:row>0</xdr:row>
      <xdr:rowOff>1071360</xdr:rowOff>
    </xdr:to>
    <xdr:pic>
      <xdr:nvPicPr>
        <xdr:cNvPr id="0" name="Imagen 3" descr=""/>
        <xdr:cNvPicPr/>
      </xdr:nvPicPr>
      <xdr:blipFill>
        <a:blip r:embed="rId1"/>
        <a:stretch/>
      </xdr:blipFill>
      <xdr:spPr>
        <a:xfrm>
          <a:off x="511920" y="22680"/>
          <a:ext cx="13435920" cy="1048680"/>
        </a:xfrm>
        <a:prstGeom prst="rect">
          <a:avLst/>
        </a:prstGeom>
        <a:noFill/>
        <a:ln w="0">
          <a:noFill/>
        </a:ln>
      </xdr:spPr>
    </xdr:pic>
    <xdr:clientData/>
  </xdr:twoCellAnchor>
  <xdr:twoCellAnchor editAs="absolute">
    <xdr:from>
      <xdr:col>0</xdr:col>
      <xdr:colOff>103320</xdr:colOff>
      <xdr:row>151</xdr:row>
      <xdr:rowOff>43920</xdr:rowOff>
    </xdr:from>
    <xdr:to>
      <xdr:col>1</xdr:col>
      <xdr:colOff>164880</xdr:colOff>
      <xdr:row>158</xdr:row>
      <xdr:rowOff>277920</xdr:rowOff>
    </xdr:to>
    <xdr:pic>
      <xdr:nvPicPr>
        <xdr:cNvPr id="1" name="Imagen 9" descr=""/>
        <xdr:cNvPicPr/>
      </xdr:nvPicPr>
      <xdr:blipFill>
        <a:blip r:embed="rId2"/>
        <a:stretch/>
      </xdr:blipFill>
      <xdr:spPr>
        <a:xfrm>
          <a:off x="103320" y="63439920"/>
          <a:ext cx="1964160" cy="2859480"/>
        </a:xfrm>
        <a:prstGeom prst="rect">
          <a:avLst/>
        </a:prstGeom>
        <a:noFill/>
        <a:ln w="0">
          <a:noFill/>
        </a:ln>
      </xdr:spPr>
    </xdr:pic>
    <xdr:clientData/>
  </xdr:twoCellAnchor>
  <xdr:twoCellAnchor editAs="absolute">
    <xdr:from>
      <xdr:col>1</xdr:col>
      <xdr:colOff>137160</xdr:colOff>
      <xdr:row>151</xdr:row>
      <xdr:rowOff>74160</xdr:rowOff>
    </xdr:from>
    <xdr:to>
      <xdr:col>1</xdr:col>
      <xdr:colOff>2048400</xdr:colOff>
      <xdr:row>158</xdr:row>
      <xdr:rowOff>312480</xdr:rowOff>
    </xdr:to>
    <xdr:pic>
      <xdr:nvPicPr>
        <xdr:cNvPr id="2" name="Imagen 10" descr=""/>
        <xdr:cNvPicPr/>
      </xdr:nvPicPr>
      <xdr:blipFill>
        <a:blip r:embed="rId3"/>
        <a:stretch/>
      </xdr:blipFill>
      <xdr:spPr>
        <a:xfrm>
          <a:off x="2039760" y="63470160"/>
          <a:ext cx="1911240" cy="2863800"/>
        </a:xfrm>
        <a:prstGeom prst="rect">
          <a:avLst/>
        </a:prstGeom>
        <a:noFill/>
        <a:ln w="0">
          <a:noFill/>
        </a:ln>
      </xdr:spPr>
    </xdr:pic>
    <xdr:clientData/>
  </xdr:twoCellAnchor>
  <xdr:twoCellAnchor editAs="absolute">
    <xdr:from>
      <xdr:col>1</xdr:col>
      <xdr:colOff>2088360</xdr:colOff>
      <xdr:row>151</xdr:row>
      <xdr:rowOff>37440</xdr:rowOff>
    </xdr:from>
    <xdr:to>
      <xdr:col>2</xdr:col>
      <xdr:colOff>1446120</xdr:colOff>
      <xdr:row>158</xdr:row>
      <xdr:rowOff>266400</xdr:rowOff>
    </xdr:to>
    <xdr:pic>
      <xdr:nvPicPr>
        <xdr:cNvPr id="3" name="Imagen 12" descr=""/>
        <xdr:cNvPicPr/>
      </xdr:nvPicPr>
      <xdr:blipFill>
        <a:blip r:embed="rId4"/>
        <a:stretch/>
      </xdr:blipFill>
      <xdr:spPr>
        <a:xfrm>
          <a:off x="3990960" y="63433440"/>
          <a:ext cx="1603080" cy="2854440"/>
        </a:xfrm>
        <a:prstGeom prst="rect">
          <a:avLst/>
        </a:prstGeom>
        <a:noFill/>
        <a:ln w="0">
          <a:noFill/>
        </a:ln>
      </xdr:spPr>
    </xdr:pic>
    <xdr:clientData/>
  </xdr:twoCellAnchor>
  <xdr:twoCellAnchor editAs="absolute">
    <xdr:from>
      <xdr:col>3</xdr:col>
      <xdr:colOff>1038240</xdr:colOff>
      <xdr:row>151</xdr:row>
      <xdr:rowOff>35640</xdr:rowOff>
    </xdr:from>
    <xdr:to>
      <xdr:col>5</xdr:col>
      <xdr:colOff>672840</xdr:colOff>
      <xdr:row>158</xdr:row>
      <xdr:rowOff>197280</xdr:rowOff>
    </xdr:to>
    <xdr:pic>
      <xdr:nvPicPr>
        <xdr:cNvPr id="4" name="Imagen 13" descr=""/>
        <xdr:cNvPicPr/>
      </xdr:nvPicPr>
      <xdr:blipFill>
        <a:blip r:embed="rId5"/>
        <a:stretch/>
      </xdr:blipFill>
      <xdr:spPr>
        <a:xfrm>
          <a:off x="7153200" y="63431640"/>
          <a:ext cx="3219840" cy="2787120"/>
        </a:xfrm>
        <a:prstGeom prst="rect">
          <a:avLst/>
        </a:prstGeom>
        <a:noFill/>
        <a:ln w="0">
          <a:noFill/>
        </a:ln>
      </xdr:spPr>
    </xdr:pic>
    <xdr:clientData/>
  </xdr:twoCellAnchor>
  <xdr:twoCellAnchor editAs="absolute">
    <xdr:from>
      <xdr:col>5</xdr:col>
      <xdr:colOff>691200</xdr:colOff>
      <xdr:row>151</xdr:row>
      <xdr:rowOff>11520</xdr:rowOff>
    </xdr:from>
    <xdr:to>
      <xdr:col>6</xdr:col>
      <xdr:colOff>2535120</xdr:colOff>
      <xdr:row>158</xdr:row>
      <xdr:rowOff>183600</xdr:rowOff>
    </xdr:to>
    <xdr:pic>
      <xdr:nvPicPr>
        <xdr:cNvPr id="5" name="Imagen 15" descr=""/>
        <xdr:cNvPicPr/>
      </xdr:nvPicPr>
      <xdr:blipFill>
        <a:blip r:embed="rId6"/>
        <a:stretch/>
      </xdr:blipFill>
      <xdr:spPr>
        <a:xfrm>
          <a:off x="10391400" y="63407520"/>
          <a:ext cx="3684960" cy="2797560"/>
        </a:xfrm>
        <a:prstGeom prst="rect">
          <a:avLst/>
        </a:prstGeom>
        <a:noFill/>
        <a:ln w="0">
          <a:noFill/>
        </a:ln>
      </xdr:spPr>
    </xdr:pic>
    <xdr:clientData/>
  </xdr:twoCellAnchor>
  <xdr:twoCellAnchor editAs="absolute">
    <xdr:from>
      <xdr:col>2</xdr:col>
      <xdr:colOff>1459440</xdr:colOff>
      <xdr:row>151</xdr:row>
      <xdr:rowOff>51120</xdr:rowOff>
    </xdr:from>
    <xdr:to>
      <xdr:col>3</xdr:col>
      <xdr:colOff>1018440</xdr:colOff>
      <xdr:row>158</xdr:row>
      <xdr:rowOff>220320</xdr:rowOff>
    </xdr:to>
    <xdr:pic>
      <xdr:nvPicPr>
        <xdr:cNvPr id="6" name="Imagen 9" descr=""/>
        <xdr:cNvPicPr/>
      </xdr:nvPicPr>
      <xdr:blipFill>
        <a:blip r:embed="rId7"/>
        <a:stretch/>
      </xdr:blipFill>
      <xdr:spPr>
        <a:xfrm>
          <a:off x="5607360" y="63447120"/>
          <a:ext cx="1526040" cy="2794680"/>
        </a:xfrm>
        <a:prstGeom prst="rect">
          <a:avLst/>
        </a:prstGeom>
        <a:noFill/>
        <a:ln w="0">
          <a:noFill/>
        </a:ln>
      </xdr:spPr>
    </xdr:pic>
    <xdr:clientData/>
  </xdr:twoCellAnchor>
  <xdr:twoCellAnchor editAs="oneCell">
    <xdr:from>
      <xdr:col>0</xdr:col>
      <xdr:colOff>140400</xdr:colOff>
      <xdr:row>138</xdr:row>
      <xdr:rowOff>91440</xdr:rowOff>
    </xdr:from>
    <xdr:to>
      <xdr:col>3</xdr:col>
      <xdr:colOff>1064880</xdr:colOff>
      <xdr:row>147</xdr:row>
      <xdr:rowOff>126000</xdr:rowOff>
    </xdr:to>
    <xdr:pic>
      <xdr:nvPicPr>
        <xdr:cNvPr id="7" name="Imagen 1" descr=""/>
        <xdr:cNvPicPr/>
      </xdr:nvPicPr>
      <xdr:blipFill>
        <a:blip r:embed="rId8"/>
        <a:stretch/>
      </xdr:blipFill>
      <xdr:spPr>
        <a:xfrm>
          <a:off x="140400" y="58498920"/>
          <a:ext cx="7039440" cy="2903400"/>
        </a:xfrm>
        <a:prstGeom prst="rect">
          <a:avLst/>
        </a:prstGeom>
        <a:noFill/>
        <a:ln w="0">
          <a:noFill/>
        </a:ln>
      </xdr:spPr>
    </xdr:pic>
    <xdr:clientData/>
  </xdr:twoCellAnchor>
  <xdr:twoCellAnchor editAs="oneCell">
    <xdr:from>
      <xdr:col>3</xdr:col>
      <xdr:colOff>1323000</xdr:colOff>
      <xdr:row>138</xdr:row>
      <xdr:rowOff>77760</xdr:rowOff>
    </xdr:from>
    <xdr:to>
      <xdr:col>6</xdr:col>
      <xdr:colOff>2540160</xdr:colOff>
      <xdr:row>147</xdr:row>
      <xdr:rowOff>137520</xdr:rowOff>
    </xdr:to>
    <xdr:pic>
      <xdr:nvPicPr>
        <xdr:cNvPr id="8" name="Imagen 7" descr=""/>
        <xdr:cNvPicPr/>
      </xdr:nvPicPr>
      <xdr:blipFill>
        <a:blip r:embed="rId9"/>
        <a:stretch/>
      </xdr:blipFill>
      <xdr:spPr>
        <a:xfrm>
          <a:off x="7437960" y="58485240"/>
          <a:ext cx="6643440" cy="2928600"/>
        </a:xfrm>
        <a:prstGeom prst="rect">
          <a:avLst/>
        </a:prstGeom>
        <a:noFill/>
        <a:ln w="0">
          <a:noFill/>
        </a:ln>
      </xdr:spPr>
    </xdr:pic>
    <xdr:clientData/>
  </xdr:twoCellAnchor>
  <xdr:twoCellAnchor editAs="oneCell">
    <xdr:from>
      <xdr:col>0</xdr:col>
      <xdr:colOff>0</xdr:colOff>
      <xdr:row>221</xdr:row>
      <xdr:rowOff>12960</xdr:rowOff>
    </xdr:from>
    <xdr:to>
      <xdr:col>6</xdr:col>
      <xdr:colOff>2585160</xdr:colOff>
      <xdr:row>239</xdr:row>
      <xdr:rowOff>165960</xdr:rowOff>
    </xdr:to>
    <xdr:pic>
      <xdr:nvPicPr>
        <xdr:cNvPr id="9" name="Imagen 4" descr=""/>
        <xdr:cNvPicPr/>
      </xdr:nvPicPr>
      <xdr:blipFill>
        <a:blip r:embed="rId10"/>
        <a:stretch/>
      </xdr:blipFill>
      <xdr:spPr>
        <a:xfrm>
          <a:off x="0" y="81554040"/>
          <a:ext cx="14126400" cy="3307680"/>
        </a:xfrm>
        <a:prstGeom prst="rect">
          <a:avLst/>
        </a:prstGeom>
        <a:noFill/>
        <a:ln w="0">
          <a:noFill/>
        </a:ln>
      </xdr:spPr>
    </xdr:pic>
    <xdr:clientData/>
  </xdr:twoCellAnchor>
  <xdr:twoCellAnchor editAs="oneCell">
    <xdr:from>
      <xdr:col>0</xdr:col>
      <xdr:colOff>0</xdr:colOff>
      <xdr:row>246</xdr:row>
      <xdr:rowOff>91440</xdr:rowOff>
    </xdr:from>
    <xdr:to>
      <xdr:col>2</xdr:col>
      <xdr:colOff>1791000</xdr:colOff>
      <xdr:row>256</xdr:row>
      <xdr:rowOff>92160</xdr:rowOff>
    </xdr:to>
    <xdr:pic>
      <xdr:nvPicPr>
        <xdr:cNvPr id="10" name="Imagen 2" descr=""/>
        <xdr:cNvPicPr/>
      </xdr:nvPicPr>
      <xdr:blipFill>
        <a:blip r:embed="rId11"/>
        <a:stretch/>
      </xdr:blipFill>
      <xdr:spPr>
        <a:xfrm>
          <a:off x="0" y="86344920"/>
          <a:ext cx="5938920" cy="2356560"/>
        </a:xfrm>
        <a:prstGeom prst="rect">
          <a:avLst/>
        </a:prstGeom>
        <a:noFill/>
        <a:ln w="0">
          <a:noFill/>
        </a:ln>
      </xdr:spPr>
    </xdr:pic>
    <xdr:clientData/>
  </xdr:twoCellAnchor>
  <xdr:twoCellAnchor editAs="oneCell">
    <xdr:from>
      <xdr:col>3</xdr:col>
      <xdr:colOff>82080</xdr:colOff>
      <xdr:row>246</xdr:row>
      <xdr:rowOff>19440</xdr:rowOff>
    </xdr:from>
    <xdr:to>
      <xdr:col>6</xdr:col>
      <xdr:colOff>2628360</xdr:colOff>
      <xdr:row>256</xdr:row>
      <xdr:rowOff>80640</xdr:rowOff>
    </xdr:to>
    <xdr:pic>
      <xdr:nvPicPr>
        <xdr:cNvPr id="11" name="Imagen 5" descr=""/>
        <xdr:cNvPicPr/>
      </xdr:nvPicPr>
      <xdr:blipFill>
        <a:blip r:embed="rId12"/>
        <a:stretch/>
      </xdr:blipFill>
      <xdr:spPr>
        <a:xfrm>
          <a:off x="6197040" y="86272920"/>
          <a:ext cx="7972560" cy="2417040"/>
        </a:xfrm>
        <a:prstGeom prst="rect">
          <a:avLst/>
        </a:prstGeom>
        <a:noFill/>
        <a:ln w="0">
          <a:noFill/>
        </a:ln>
      </xdr:spPr>
    </xdr:pic>
    <xdr:clientData/>
  </xdr:twoCellAnchor>
</xdr:wsDr>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https://www.cah.gov.py/rendicion-de-cuentas-al-ciudadano" TargetMode="External"/><Relationship Id="rId2" Type="http://schemas.openxmlformats.org/officeDocument/2006/relationships/hyperlink" Target="https://www.cah.gov.py/rendicion-de-cuentas-al-ciudadano" TargetMode="External"/><Relationship Id="rId3" Type="http://schemas.openxmlformats.org/officeDocument/2006/relationships/hyperlink" Target="https://www.cah.gov.py/rendicion-de-cuentas-al-ciudadano" TargetMode="External"/><Relationship Id="rId4" Type="http://schemas.openxmlformats.org/officeDocument/2006/relationships/hyperlink" Target="https://www.cah.gov.py/rendicion-de-cuentas-al-ciudadano" TargetMode="External"/><Relationship Id="rId5" Type="http://schemas.openxmlformats.org/officeDocument/2006/relationships/hyperlink" Target="https://www.cah.gov.py/mail/view?model=dms.file&amp;res_id=1789&amp;access_token=497a6926-a48c-41b7-ba74-28f03d37e871" TargetMode="External"/><Relationship Id="rId6" Type="http://schemas.openxmlformats.org/officeDocument/2006/relationships/hyperlink" Target="https://www.sfp.gov.py/vchgo/index.php/noticias-2-4/monitoreo-de-la-ley-518914" TargetMode="External"/><Relationship Id="rId7" Type="http://schemas.openxmlformats.org/officeDocument/2006/relationships/hyperlink" Target="http://www.cah.gov.py/tabla_ley5282" TargetMode="External"/><Relationship Id="rId8" Type="http://schemas.openxmlformats.org/officeDocument/2006/relationships/hyperlink" Target="https://informacionpublica.paraguay.gov.py/" TargetMode="External"/><Relationship Id="rId9" Type="http://schemas.openxmlformats.org/officeDocument/2006/relationships/hyperlink" Target="https://www.cah.gov.py/" TargetMode="External"/><Relationship Id="rId10" Type="http://schemas.openxmlformats.org/officeDocument/2006/relationships/hyperlink" Target="https://www.cah.gov.py/tabla_ley5189/cahweb.ley1/75/" TargetMode="External"/><Relationship Id="rId11" Type="http://schemas.openxmlformats.org/officeDocument/2006/relationships/hyperlink" Target="https://www.cah.gov.py/" TargetMode="External"/><Relationship Id="rId12" Type="http://schemas.openxmlformats.org/officeDocument/2006/relationships/hyperlink" Target="https://www.cah.gov.py/productos" TargetMode="External"/><Relationship Id="rId13" Type="http://schemas.openxmlformats.org/officeDocument/2006/relationships/hyperlink" Target="https://www.cah.gov.py/tabla_ley5189/cahweb.ley2/61/" TargetMode="External"/><Relationship Id="rId14" Type="http://schemas.openxmlformats.org/officeDocument/2006/relationships/hyperlink" Target="http://www.cah.gov.py/tabla_ley5282" TargetMode="External"/><Relationship Id="rId15" Type="http://schemas.openxmlformats.org/officeDocument/2006/relationships/hyperlink" Target="http://www.cah.gov.py/tabla_ley5282" TargetMode="External"/><Relationship Id="rId16" Type="http://schemas.openxmlformats.org/officeDocument/2006/relationships/hyperlink" Target="https://www.cah.gov.py/tabla_ley5189/cahweb.ley2/71/" TargetMode="External"/><Relationship Id="rId17" Type="http://schemas.openxmlformats.org/officeDocument/2006/relationships/hyperlink" Target="https://www.cah.gov.py/tabla_ley5189/cahweb.ley2/71/" TargetMode="External"/><Relationship Id="rId18" Type="http://schemas.openxmlformats.org/officeDocument/2006/relationships/hyperlink" Target="https://datos-rendicion.contraloria.gov.py/datos-abiertos/" TargetMode="External"/><Relationship Id="rId19"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W1048576"/>
  <sheetViews>
    <sheetView showFormulas="false" showGridLines="true" showRowColHeaders="true" showZeros="true" rightToLeft="false" tabSelected="true" showOutlineSymbols="true" defaultGridColor="true" view="normal" topLeftCell="A1" colorId="64" zoomScale="84" zoomScaleNormal="84" zoomScalePageLayoutView="100" workbookViewId="0">
      <selection pane="topLeft" activeCell="E262" activeCellId="0" sqref="E262"/>
    </sheetView>
  </sheetViews>
  <sheetFormatPr defaultColWidth="8.6796875" defaultRowHeight="13.8" customHeight="true" zeroHeight="false" outlineLevelRow="0" outlineLevelCol="0"/>
  <cols>
    <col collapsed="false" customWidth="true" hidden="false" outlineLevel="0" max="1" min="1" style="1" width="26.99"/>
    <col collapsed="false" customWidth="true" hidden="false" outlineLevel="0" max="2" min="2" style="1" width="31.86"/>
    <col collapsed="false" customWidth="true" hidden="false" outlineLevel="0" max="3" min="3" style="1" width="27.91"/>
    <col collapsed="false" customWidth="true" hidden="false" outlineLevel="0" max="4" min="4" style="1" width="23.8"/>
    <col collapsed="false" customWidth="true" hidden="false" outlineLevel="0" max="5" min="5" style="1" width="27.06"/>
    <col collapsed="false" customWidth="true" hidden="false" outlineLevel="0" max="6" min="6" style="1" width="26.12"/>
    <col collapsed="false" customWidth="true" hidden="false" outlineLevel="0" max="7" min="7" style="1" width="37.91"/>
    <col collapsed="false" customWidth="true" hidden="false" outlineLevel="0" max="8" min="8" style="1" width="21.25"/>
    <col collapsed="false" customWidth="true" hidden="false" outlineLevel="0" max="9" min="9" style="1" width="12.26"/>
    <col collapsed="false" customWidth="true" hidden="false" outlineLevel="0" max="10" min="10" style="1" width="13.4"/>
    <col collapsed="false" customWidth="true" hidden="false" outlineLevel="0" max="257" min="11" style="1" width="9.12"/>
    <col collapsed="false" customWidth="true" hidden="false" outlineLevel="0" max="1025" min="258" style="2" width="9.12"/>
  </cols>
  <sheetData>
    <row r="1" customFormat="false" ht="84.35" hidden="false" customHeight="true" outlineLevel="0" collapsed="false">
      <c r="A1" s="3"/>
      <c r="B1" s="3"/>
      <c r="C1" s="3"/>
      <c r="D1" s="3"/>
      <c r="E1" s="3"/>
      <c r="F1" s="3"/>
      <c r="G1" s="3"/>
      <c r="H1" s="4"/>
    </row>
    <row r="2" customFormat="false" ht="35.75" hidden="false" customHeight="true" outlineLevel="0" collapsed="false">
      <c r="A2" s="5" t="s">
        <v>0</v>
      </c>
      <c r="B2" s="5"/>
      <c r="C2" s="5"/>
      <c r="D2" s="5"/>
      <c r="E2" s="5"/>
      <c r="F2" s="5"/>
      <c r="G2" s="5"/>
      <c r="H2" s="4"/>
    </row>
    <row r="3" customFormat="false" ht="12.5" hidden="false" customHeight="true" outlineLevel="0" collapsed="false">
      <c r="A3" s="5"/>
      <c r="B3" s="5"/>
      <c r="C3" s="5"/>
      <c r="D3" s="5"/>
      <c r="E3" s="5"/>
      <c r="F3" s="5"/>
      <c r="G3" s="5"/>
      <c r="H3" s="6"/>
    </row>
    <row r="4" customFormat="false" ht="26.25" hidden="false" customHeight="true" outlineLevel="0" collapsed="false">
      <c r="A4" s="7" t="s">
        <v>1</v>
      </c>
      <c r="B4" s="7"/>
      <c r="C4" s="7"/>
      <c r="D4" s="7"/>
      <c r="E4" s="7"/>
      <c r="F4" s="7"/>
      <c r="G4" s="7"/>
      <c r="H4" s="8"/>
    </row>
    <row r="5" customFormat="false" ht="19.35" hidden="false" customHeight="true" outlineLevel="0" collapsed="false">
      <c r="A5" s="9" t="s">
        <v>2</v>
      </c>
      <c r="B5" s="10" t="s">
        <v>3</v>
      </c>
      <c r="C5" s="10"/>
      <c r="D5" s="10"/>
      <c r="E5" s="10"/>
      <c r="F5" s="10"/>
      <c r="G5" s="10"/>
      <c r="H5" s="8"/>
    </row>
    <row r="6" customFormat="false" ht="19.35" hidden="false" customHeight="true" outlineLevel="0" collapsed="false">
      <c r="A6" s="9" t="s">
        <v>4</v>
      </c>
      <c r="B6" s="10" t="s">
        <v>5</v>
      </c>
      <c r="C6" s="10"/>
      <c r="D6" s="10"/>
      <c r="E6" s="10"/>
      <c r="F6" s="10"/>
      <c r="G6" s="10"/>
      <c r="H6" s="8"/>
    </row>
    <row r="7" customFormat="false" ht="23.75" hidden="false" customHeight="true" outlineLevel="0" collapsed="false">
      <c r="A7" s="11" t="s">
        <v>6</v>
      </c>
      <c r="B7" s="11"/>
      <c r="C7" s="11"/>
      <c r="D7" s="11"/>
      <c r="E7" s="11"/>
      <c r="F7" s="11"/>
      <c r="G7" s="11"/>
      <c r="H7" s="8"/>
    </row>
    <row r="8" customFormat="false" ht="15" hidden="false" customHeight="true" outlineLevel="0" collapsed="false">
      <c r="A8" s="12" t="s">
        <v>7</v>
      </c>
      <c r="B8" s="12"/>
      <c r="C8" s="12"/>
      <c r="D8" s="12"/>
      <c r="E8" s="12"/>
      <c r="F8" s="12"/>
      <c r="G8" s="12"/>
      <c r="H8" s="8"/>
    </row>
    <row r="9" customFormat="false" ht="12.75" hidden="false" customHeight="true" outlineLevel="0" collapsed="false">
      <c r="A9" s="12"/>
      <c r="B9" s="12"/>
      <c r="C9" s="12"/>
      <c r="D9" s="12"/>
      <c r="E9" s="12"/>
      <c r="F9" s="12"/>
      <c r="G9" s="12"/>
      <c r="H9" s="8"/>
    </row>
    <row r="10" customFormat="false" ht="15" hidden="true" customHeight="true" outlineLevel="0" collapsed="false">
      <c r="A10" s="13"/>
      <c r="B10" s="13"/>
      <c r="C10" s="13"/>
      <c r="D10" s="13"/>
      <c r="E10" s="13"/>
      <c r="F10" s="13"/>
      <c r="G10" s="13"/>
      <c r="H10" s="8"/>
    </row>
    <row r="11" customFormat="false" ht="15" hidden="true" customHeight="true" outlineLevel="0" collapsed="false">
      <c r="A11" s="13"/>
      <c r="B11" s="13"/>
      <c r="C11" s="13"/>
      <c r="D11" s="13"/>
      <c r="E11" s="13"/>
      <c r="F11" s="13"/>
      <c r="G11" s="13"/>
      <c r="H11" s="8"/>
    </row>
    <row r="12" s="15" customFormat="true" ht="23.75" hidden="false" customHeight="true" outlineLevel="0" collapsed="false">
      <c r="A12" s="7" t="s">
        <v>8</v>
      </c>
      <c r="B12" s="7"/>
      <c r="C12" s="7"/>
      <c r="D12" s="7"/>
      <c r="E12" s="7"/>
      <c r="F12" s="7"/>
      <c r="G12" s="7"/>
      <c r="H12" s="14"/>
    </row>
    <row r="13" s="15" customFormat="true" ht="36" hidden="false" customHeight="true" outlineLevel="0" collapsed="false">
      <c r="A13" s="16" t="s">
        <v>9</v>
      </c>
      <c r="B13" s="16"/>
      <c r="C13" s="16"/>
      <c r="D13" s="16"/>
      <c r="E13" s="16"/>
      <c r="F13" s="16"/>
      <c r="G13" s="16"/>
      <c r="H13" s="14"/>
    </row>
    <row r="14" customFormat="false" ht="15.75" hidden="false" customHeight="true" outlineLevel="0" collapsed="false">
      <c r="A14" s="17" t="s">
        <v>10</v>
      </c>
      <c r="B14" s="18" t="s">
        <v>11</v>
      </c>
      <c r="C14" s="18"/>
      <c r="D14" s="19" t="s">
        <v>12</v>
      </c>
      <c r="E14" s="19"/>
      <c r="F14" s="19" t="s">
        <v>13</v>
      </c>
      <c r="G14" s="19"/>
      <c r="H14" s="8"/>
    </row>
    <row r="15" customFormat="false" ht="15.75" hidden="false" customHeight="true" outlineLevel="0" collapsed="false">
      <c r="A15" s="20" t="n">
        <v>1</v>
      </c>
      <c r="B15" s="21" t="s">
        <v>14</v>
      </c>
      <c r="C15" s="21"/>
      <c r="D15" s="21" t="s">
        <v>15</v>
      </c>
      <c r="E15" s="21"/>
      <c r="F15" s="22" t="s">
        <v>16</v>
      </c>
      <c r="G15" s="22"/>
      <c r="H15" s="8"/>
    </row>
    <row r="16" customFormat="false" ht="15.75" hidden="false" customHeight="true" outlineLevel="0" collapsed="false">
      <c r="A16" s="20" t="n">
        <v>2</v>
      </c>
      <c r="B16" s="21" t="s">
        <v>17</v>
      </c>
      <c r="C16" s="21"/>
      <c r="D16" s="21" t="s">
        <v>18</v>
      </c>
      <c r="E16" s="21"/>
      <c r="F16" s="22" t="s">
        <v>19</v>
      </c>
      <c r="G16" s="22"/>
      <c r="H16" s="8"/>
    </row>
    <row r="17" customFormat="false" ht="15.75" hidden="false" customHeight="true" outlineLevel="0" collapsed="false">
      <c r="A17" s="20" t="n">
        <v>3</v>
      </c>
      <c r="B17" s="21" t="s">
        <v>20</v>
      </c>
      <c r="C17" s="21"/>
      <c r="D17" s="21" t="s">
        <v>21</v>
      </c>
      <c r="E17" s="21"/>
      <c r="F17" s="22" t="s">
        <v>19</v>
      </c>
      <c r="G17" s="22"/>
      <c r="H17" s="8"/>
    </row>
    <row r="18" customFormat="false" ht="15.75" hidden="false" customHeight="true" outlineLevel="0" collapsed="false">
      <c r="A18" s="20" t="n">
        <v>4</v>
      </c>
      <c r="B18" s="21" t="s">
        <v>22</v>
      </c>
      <c r="C18" s="21"/>
      <c r="D18" s="21" t="s">
        <v>23</v>
      </c>
      <c r="E18" s="21"/>
      <c r="F18" s="22" t="s">
        <v>24</v>
      </c>
      <c r="G18" s="22"/>
      <c r="H18" s="8"/>
    </row>
    <row r="19" customFormat="false" ht="15.75" hidden="false" customHeight="true" outlineLevel="0" collapsed="false">
      <c r="A19" s="20" t="n">
        <v>5</v>
      </c>
      <c r="B19" s="21" t="s">
        <v>25</v>
      </c>
      <c r="C19" s="21"/>
      <c r="D19" s="21" t="s">
        <v>26</v>
      </c>
      <c r="E19" s="21"/>
      <c r="F19" s="22" t="s">
        <v>19</v>
      </c>
      <c r="G19" s="22"/>
      <c r="H19" s="8"/>
    </row>
    <row r="20" customFormat="false" ht="15.75" hidden="false" customHeight="true" outlineLevel="0" collapsed="false">
      <c r="A20" s="20" t="n">
        <v>6</v>
      </c>
      <c r="B20" s="21" t="s">
        <v>27</v>
      </c>
      <c r="C20" s="21"/>
      <c r="D20" s="21" t="s">
        <v>28</v>
      </c>
      <c r="E20" s="21"/>
      <c r="F20" s="22" t="s">
        <v>29</v>
      </c>
      <c r="G20" s="22"/>
      <c r="H20" s="8"/>
    </row>
    <row r="21" customFormat="false" ht="15.75" hidden="false" customHeight="true" outlineLevel="0" collapsed="false">
      <c r="A21" s="20" t="n">
        <v>7</v>
      </c>
      <c r="B21" s="21" t="s">
        <v>30</v>
      </c>
      <c r="C21" s="21"/>
      <c r="D21" s="21" t="s">
        <v>31</v>
      </c>
      <c r="E21" s="21"/>
      <c r="F21" s="22" t="s">
        <v>32</v>
      </c>
      <c r="G21" s="22"/>
      <c r="H21" s="8"/>
    </row>
    <row r="22" customFormat="false" ht="15.75" hidden="false" customHeight="true" outlineLevel="0" collapsed="false">
      <c r="A22" s="20" t="n">
        <v>8</v>
      </c>
      <c r="B22" s="21" t="s">
        <v>33</v>
      </c>
      <c r="C22" s="21"/>
      <c r="D22" s="21" t="s">
        <v>34</v>
      </c>
      <c r="E22" s="21"/>
      <c r="F22" s="22" t="s">
        <v>35</v>
      </c>
      <c r="G22" s="22"/>
      <c r="H22" s="8"/>
    </row>
    <row r="23" customFormat="false" ht="15.75" hidden="false" customHeight="true" outlineLevel="0" collapsed="false">
      <c r="A23" s="20" t="n">
        <v>9</v>
      </c>
      <c r="B23" s="21" t="s">
        <v>36</v>
      </c>
      <c r="C23" s="21"/>
      <c r="D23" s="21" t="s">
        <v>37</v>
      </c>
      <c r="E23" s="21"/>
      <c r="F23" s="22" t="s">
        <v>38</v>
      </c>
      <c r="G23" s="22"/>
      <c r="H23" s="8"/>
    </row>
    <row r="24" customFormat="false" ht="15.75" hidden="false" customHeight="true" outlineLevel="0" collapsed="false">
      <c r="A24" s="23" t="s">
        <v>39</v>
      </c>
      <c r="B24" s="23"/>
      <c r="C24" s="23"/>
      <c r="D24" s="23"/>
      <c r="E24" s="24" t="n">
        <v>9</v>
      </c>
      <c r="F24" s="24"/>
      <c r="G24" s="24"/>
      <c r="H24" s="8"/>
    </row>
    <row r="25" customFormat="false" ht="15.75" hidden="false" customHeight="true" outlineLevel="0" collapsed="false">
      <c r="A25" s="25" t="s">
        <v>40</v>
      </c>
      <c r="B25" s="25"/>
      <c r="C25" s="25"/>
      <c r="D25" s="25"/>
      <c r="E25" s="24" t="n">
        <v>5</v>
      </c>
      <c r="F25" s="24"/>
      <c r="G25" s="24"/>
      <c r="H25" s="8"/>
    </row>
    <row r="26" customFormat="false" ht="15.75" hidden="false" customHeight="true" outlineLevel="0" collapsed="false">
      <c r="A26" s="25" t="s">
        <v>41</v>
      </c>
      <c r="B26" s="25"/>
      <c r="C26" s="25"/>
      <c r="D26" s="25"/>
      <c r="E26" s="24" t="n">
        <v>4</v>
      </c>
      <c r="F26" s="24"/>
      <c r="G26" s="24"/>
      <c r="H26" s="8"/>
    </row>
    <row r="27" customFormat="false" ht="15.75" hidden="false" customHeight="true" outlineLevel="0" collapsed="false">
      <c r="A27" s="25" t="s">
        <v>42</v>
      </c>
      <c r="B27" s="25"/>
      <c r="C27" s="25"/>
      <c r="D27" s="25"/>
      <c r="E27" s="24" t="n">
        <v>8</v>
      </c>
      <c r="F27" s="24"/>
      <c r="G27" s="24"/>
      <c r="H27" s="8"/>
    </row>
    <row r="28" s="28" customFormat="true" ht="30.45" hidden="false" customHeight="true" outlineLevel="0" collapsed="false">
      <c r="A28" s="26"/>
      <c r="B28" s="26"/>
      <c r="C28" s="26"/>
      <c r="D28" s="26"/>
      <c r="E28" s="26"/>
      <c r="F28" s="26"/>
      <c r="G28" s="27"/>
      <c r="H28" s="26"/>
    </row>
    <row r="29" customFormat="false" ht="18.75" hidden="false" customHeight="true" outlineLevel="0" collapsed="false">
      <c r="A29" s="7" t="s">
        <v>43</v>
      </c>
      <c r="B29" s="7"/>
      <c r="C29" s="7"/>
      <c r="D29" s="7"/>
      <c r="E29" s="7"/>
      <c r="F29" s="7"/>
      <c r="G29" s="7"/>
      <c r="H29" s="8"/>
    </row>
    <row r="30" customFormat="false" ht="18.75" hidden="false" customHeight="true" outlineLevel="0" collapsed="false">
      <c r="A30" s="29" t="s">
        <v>9</v>
      </c>
      <c r="B30" s="29"/>
      <c r="C30" s="29"/>
      <c r="D30" s="29"/>
      <c r="E30" s="29"/>
      <c r="F30" s="29"/>
      <c r="G30" s="29"/>
      <c r="H30" s="8"/>
    </row>
    <row r="31" customFormat="false" ht="16.5" hidden="false" customHeight="true" outlineLevel="0" collapsed="false">
      <c r="A31" s="30" t="s">
        <v>44</v>
      </c>
      <c r="B31" s="30"/>
      <c r="C31" s="30"/>
      <c r="D31" s="30"/>
      <c r="E31" s="30"/>
      <c r="F31" s="30"/>
      <c r="G31" s="30"/>
      <c r="H31" s="8"/>
    </row>
    <row r="32" customFormat="false" ht="47.25" hidden="false" customHeight="true" outlineLevel="0" collapsed="false">
      <c r="A32" s="22" t="s">
        <v>9</v>
      </c>
      <c r="B32" s="22"/>
      <c r="C32" s="22"/>
      <c r="D32" s="22"/>
      <c r="E32" s="22"/>
      <c r="F32" s="22"/>
      <c r="G32" s="22"/>
      <c r="H32" s="8"/>
    </row>
    <row r="33" customFormat="false" ht="15.75" hidden="false" customHeight="true" outlineLevel="0" collapsed="false">
      <c r="A33" s="31" t="s">
        <v>45</v>
      </c>
      <c r="B33" s="31"/>
      <c r="C33" s="31"/>
      <c r="D33" s="31"/>
      <c r="E33" s="31"/>
      <c r="F33" s="31"/>
      <c r="G33" s="31"/>
      <c r="H33" s="8"/>
    </row>
    <row r="34" customFormat="false" ht="26.25" hidden="false" customHeight="true" outlineLevel="0" collapsed="false">
      <c r="A34" s="32" t="s">
        <v>9</v>
      </c>
      <c r="B34" s="32"/>
      <c r="C34" s="32"/>
      <c r="D34" s="32"/>
      <c r="E34" s="32"/>
      <c r="F34" s="32"/>
      <c r="G34" s="32"/>
      <c r="H34" s="8"/>
    </row>
    <row r="35" customFormat="false" ht="31.5" hidden="false" customHeight="true" outlineLevel="0" collapsed="false">
      <c r="A35" s="33" t="s">
        <v>46</v>
      </c>
      <c r="B35" s="33" t="s">
        <v>47</v>
      </c>
      <c r="C35" s="33"/>
      <c r="D35" s="33" t="s">
        <v>48</v>
      </c>
      <c r="E35" s="33" t="s">
        <v>49</v>
      </c>
      <c r="F35" s="33"/>
      <c r="G35" s="34" t="s">
        <v>50</v>
      </c>
      <c r="H35" s="8"/>
    </row>
    <row r="36" customFormat="false" ht="47.05" hidden="false" customHeight="true" outlineLevel="0" collapsed="false">
      <c r="A36" s="35" t="s">
        <v>51</v>
      </c>
      <c r="B36" s="36" t="s">
        <v>52</v>
      </c>
      <c r="C36" s="36"/>
      <c r="D36" s="36" t="s">
        <v>53</v>
      </c>
      <c r="E36" s="36" t="s">
        <v>54</v>
      </c>
      <c r="F36" s="36"/>
      <c r="G36" s="22" t="s">
        <v>55</v>
      </c>
      <c r="H36" s="8"/>
    </row>
    <row r="37" customFormat="false" ht="44.75" hidden="false" customHeight="true" outlineLevel="0" collapsed="false">
      <c r="A37" s="35" t="s">
        <v>56</v>
      </c>
      <c r="B37" s="36" t="s">
        <v>57</v>
      </c>
      <c r="C37" s="36"/>
      <c r="D37" s="36" t="s">
        <v>58</v>
      </c>
      <c r="E37" s="36" t="s">
        <v>59</v>
      </c>
      <c r="F37" s="36"/>
      <c r="G37" s="22"/>
      <c r="H37" s="8"/>
    </row>
    <row r="38" customFormat="false" ht="48.45" hidden="false" customHeight="true" outlineLevel="0" collapsed="false">
      <c r="A38" s="35" t="s">
        <v>60</v>
      </c>
      <c r="B38" s="36" t="s">
        <v>61</v>
      </c>
      <c r="C38" s="36"/>
      <c r="D38" s="36" t="s">
        <v>53</v>
      </c>
      <c r="E38" s="36" t="s">
        <v>62</v>
      </c>
      <c r="F38" s="36"/>
      <c r="G38" s="22"/>
      <c r="H38" s="8"/>
    </row>
    <row r="39" s="28" customFormat="true" ht="18.75" hidden="false" customHeight="true" outlineLevel="0" collapsed="false">
      <c r="A39" s="7" t="s">
        <v>63</v>
      </c>
      <c r="B39" s="7"/>
      <c r="C39" s="7"/>
      <c r="D39" s="7"/>
      <c r="E39" s="7"/>
      <c r="F39" s="7"/>
      <c r="G39" s="7"/>
      <c r="H39" s="26"/>
    </row>
    <row r="40" customFormat="false" ht="15" hidden="false" customHeight="true" outlineLevel="0" collapsed="false">
      <c r="A40" s="30" t="s">
        <v>64</v>
      </c>
      <c r="B40" s="30"/>
      <c r="C40" s="30"/>
      <c r="D40" s="30"/>
      <c r="E40" s="30"/>
      <c r="F40" s="30"/>
      <c r="G40" s="30"/>
      <c r="H40" s="8"/>
    </row>
    <row r="41" customFormat="false" ht="13.75" hidden="false" customHeight="true" outlineLevel="0" collapsed="false">
      <c r="A41" s="37" t="s">
        <v>65</v>
      </c>
      <c r="B41" s="37" t="s">
        <v>66</v>
      </c>
      <c r="C41" s="37"/>
      <c r="D41" s="37"/>
      <c r="E41" s="37" t="s">
        <v>67</v>
      </c>
      <c r="F41" s="37"/>
      <c r="G41" s="37"/>
      <c r="H41" s="8"/>
    </row>
    <row r="42" customFormat="false" ht="12.5" hidden="false" customHeight="true" outlineLevel="0" collapsed="false">
      <c r="A42" s="35" t="s">
        <v>68</v>
      </c>
      <c r="B42" s="38" t="s">
        <v>69</v>
      </c>
      <c r="C42" s="38"/>
      <c r="D42" s="38"/>
      <c r="E42" s="38" t="s">
        <v>70</v>
      </c>
      <c r="F42" s="38"/>
      <c r="G42" s="38"/>
      <c r="H42" s="8"/>
    </row>
    <row r="43" customFormat="false" ht="12.5" hidden="false" customHeight="true" outlineLevel="0" collapsed="false">
      <c r="A43" s="35" t="s">
        <v>71</v>
      </c>
      <c r="B43" s="38"/>
      <c r="C43" s="38"/>
      <c r="D43" s="38"/>
      <c r="E43" s="38"/>
      <c r="F43" s="38"/>
      <c r="G43" s="38"/>
      <c r="H43" s="8"/>
    </row>
    <row r="44" customFormat="false" ht="12.5" hidden="false" customHeight="true" outlineLevel="0" collapsed="false">
      <c r="A44" s="35" t="s">
        <v>72</v>
      </c>
      <c r="B44" s="38"/>
      <c r="C44" s="38"/>
      <c r="D44" s="38"/>
      <c r="E44" s="38"/>
      <c r="F44" s="38"/>
      <c r="G44" s="38"/>
      <c r="H44" s="8"/>
    </row>
    <row r="45" customFormat="false" ht="9.1" hidden="false" customHeight="true" outlineLevel="0" collapsed="false">
      <c r="A45" s="39"/>
      <c r="B45" s="40"/>
      <c r="C45" s="40"/>
      <c r="D45" s="40"/>
      <c r="E45" s="40"/>
      <c r="F45" s="40"/>
      <c r="G45" s="40"/>
      <c r="H45" s="8"/>
    </row>
    <row r="46" s="28" customFormat="true" ht="14.6" hidden="false" customHeight="true" outlineLevel="0" collapsed="false">
      <c r="A46" s="30" t="s">
        <v>73</v>
      </c>
      <c r="B46" s="30"/>
      <c r="C46" s="30"/>
      <c r="D46" s="30"/>
      <c r="E46" s="30"/>
      <c r="F46" s="30"/>
      <c r="G46" s="30"/>
      <c r="H46" s="26"/>
    </row>
    <row r="47" customFormat="false" ht="13.75" hidden="false" customHeight="true" outlineLevel="0" collapsed="false">
      <c r="A47" s="37" t="s">
        <v>65</v>
      </c>
      <c r="B47" s="37" t="s">
        <v>74</v>
      </c>
      <c r="C47" s="37"/>
      <c r="D47" s="37"/>
      <c r="E47" s="41" t="s">
        <v>75</v>
      </c>
      <c r="F47" s="41"/>
      <c r="G47" s="41"/>
      <c r="H47" s="8"/>
    </row>
    <row r="48" customFormat="false" ht="13.75" hidden="false" customHeight="true" outlineLevel="0" collapsed="false">
      <c r="A48" s="35" t="s">
        <v>68</v>
      </c>
      <c r="B48" s="38" t="s">
        <v>76</v>
      </c>
      <c r="C48" s="38"/>
      <c r="D48" s="38"/>
      <c r="E48" s="42" t="s">
        <v>77</v>
      </c>
      <c r="F48" s="42"/>
      <c r="G48" s="42"/>
      <c r="H48" s="8"/>
    </row>
    <row r="49" customFormat="false" ht="13.75" hidden="false" customHeight="true" outlineLevel="0" collapsed="false">
      <c r="A49" s="35" t="s">
        <v>71</v>
      </c>
      <c r="B49" s="38"/>
      <c r="C49" s="38"/>
      <c r="D49" s="38"/>
      <c r="E49" s="42"/>
      <c r="F49" s="42"/>
      <c r="G49" s="42"/>
      <c r="H49" s="8"/>
    </row>
    <row r="50" customFormat="false" ht="13.75" hidden="false" customHeight="true" outlineLevel="0" collapsed="false">
      <c r="A50" s="35" t="s">
        <v>72</v>
      </c>
      <c r="B50" s="38"/>
      <c r="C50" s="38"/>
      <c r="D50" s="38"/>
      <c r="E50" s="42"/>
      <c r="F50" s="42"/>
      <c r="G50" s="42"/>
      <c r="H50" s="8"/>
    </row>
    <row r="51" customFormat="false" ht="9.1" hidden="false" customHeight="true" outlineLevel="0" collapsed="false">
      <c r="A51" s="8"/>
      <c r="B51" s="8"/>
      <c r="C51" s="8"/>
      <c r="D51" s="8"/>
      <c r="E51" s="8"/>
      <c r="F51" s="8"/>
      <c r="G51" s="8"/>
      <c r="H51" s="8"/>
    </row>
    <row r="52" customFormat="false" ht="13.7" hidden="false" customHeight="true" outlineLevel="0" collapsed="false">
      <c r="A52" s="30" t="s">
        <v>78</v>
      </c>
      <c r="B52" s="30"/>
      <c r="C52" s="30"/>
      <c r="D52" s="30"/>
      <c r="E52" s="30"/>
      <c r="F52" s="30"/>
      <c r="G52" s="30"/>
      <c r="H52" s="8"/>
    </row>
    <row r="53" customFormat="false" ht="16.5" hidden="false" customHeight="true" outlineLevel="0" collapsed="false">
      <c r="A53" s="43" t="s">
        <v>65</v>
      </c>
      <c r="B53" s="43" t="s">
        <v>79</v>
      </c>
      <c r="C53" s="41" t="s">
        <v>80</v>
      </c>
      <c r="D53" s="41"/>
      <c r="E53" s="41" t="s">
        <v>81</v>
      </c>
      <c r="F53" s="41"/>
      <c r="G53" s="43" t="s">
        <v>82</v>
      </c>
      <c r="H53" s="8"/>
    </row>
    <row r="54" customFormat="false" ht="13.75" hidden="false" customHeight="true" outlineLevel="0" collapsed="false">
      <c r="A54" s="35" t="s">
        <v>68</v>
      </c>
      <c r="B54" s="44" t="n">
        <v>0</v>
      </c>
      <c r="C54" s="44" t="n">
        <v>0</v>
      </c>
      <c r="D54" s="44"/>
      <c r="E54" s="22" t="n">
        <v>0</v>
      </c>
      <c r="F54" s="22"/>
      <c r="G54" s="22" t="s">
        <v>83</v>
      </c>
      <c r="H54" s="8"/>
    </row>
    <row r="55" customFormat="false" ht="13.75" hidden="false" customHeight="true" outlineLevel="0" collapsed="false">
      <c r="A55" s="35" t="s">
        <v>71</v>
      </c>
      <c r="B55" s="44" t="n">
        <v>1</v>
      </c>
      <c r="C55" s="44" t="n">
        <v>1</v>
      </c>
      <c r="D55" s="44"/>
      <c r="E55" s="22" t="n">
        <v>0</v>
      </c>
      <c r="F55" s="22"/>
      <c r="G55" s="22"/>
      <c r="H55" s="8"/>
    </row>
    <row r="56" customFormat="false" ht="13.75" hidden="false" customHeight="true" outlineLevel="0" collapsed="false">
      <c r="A56" s="35" t="s">
        <v>72</v>
      </c>
      <c r="B56" s="44" t="n">
        <v>2</v>
      </c>
      <c r="C56" s="44" t="n">
        <v>2</v>
      </c>
      <c r="D56" s="44"/>
      <c r="E56" s="22" t="n">
        <v>0</v>
      </c>
      <c r="F56" s="22"/>
      <c r="G56" s="22"/>
      <c r="H56" s="8"/>
    </row>
    <row r="57" customFormat="false" ht="8.85" hidden="false" customHeight="true" outlineLevel="0" collapsed="false">
      <c r="A57" s="39"/>
      <c r="B57" s="40"/>
      <c r="C57" s="40"/>
      <c r="D57" s="40"/>
      <c r="E57" s="40"/>
      <c r="F57" s="40"/>
      <c r="G57" s="40"/>
      <c r="H57" s="8"/>
    </row>
    <row r="58" s="28" customFormat="true" ht="14.6" hidden="false" customHeight="true" outlineLevel="0" collapsed="false">
      <c r="A58" s="30" t="s">
        <v>84</v>
      </c>
      <c r="B58" s="30"/>
      <c r="C58" s="30"/>
      <c r="D58" s="30"/>
      <c r="E58" s="30"/>
      <c r="F58" s="30"/>
      <c r="G58" s="30"/>
      <c r="H58" s="26"/>
    </row>
    <row r="59" s="28" customFormat="true" ht="13.3" hidden="false" customHeight="true" outlineLevel="0" collapsed="false">
      <c r="A59" s="41" t="s">
        <v>85</v>
      </c>
      <c r="B59" s="41"/>
      <c r="C59" s="41"/>
      <c r="D59" s="41"/>
      <c r="E59" s="41"/>
      <c r="F59" s="41"/>
      <c r="G59" s="45" t="s">
        <v>86</v>
      </c>
      <c r="H59" s="26"/>
    </row>
    <row r="60" customFormat="false" ht="15.95" hidden="false" customHeight="true" outlineLevel="0" collapsed="false">
      <c r="A60" s="43" t="s">
        <v>87</v>
      </c>
      <c r="B60" s="43" t="s">
        <v>88</v>
      </c>
      <c r="C60" s="43" t="s">
        <v>89</v>
      </c>
      <c r="D60" s="43" t="s">
        <v>90</v>
      </c>
      <c r="E60" s="43" t="s">
        <v>91</v>
      </c>
      <c r="F60" s="43" t="s">
        <v>92</v>
      </c>
      <c r="G60" s="45"/>
      <c r="H60" s="8"/>
    </row>
    <row r="61" customFormat="false" ht="71.95" hidden="false" customHeight="true" outlineLevel="0" collapsed="false">
      <c r="A61" s="46" t="s">
        <v>93</v>
      </c>
      <c r="B61" s="46" t="s">
        <v>94</v>
      </c>
      <c r="C61" s="46" t="s">
        <v>95</v>
      </c>
      <c r="D61" s="46" t="s">
        <v>96</v>
      </c>
      <c r="E61" s="46" t="s">
        <v>97</v>
      </c>
      <c r="F61" s="46" t="s">
        <v>97</v>
      </c>
      <c r="G61" s="46" t="s">
        <v>98</v>
      </c>
    </row>
    <row r="62" customFormat="false" ht="64.85" hidden="false" customHeight="true" outlineLevel="0" collapsed="false">
      <c r="A62" s="46"/>
      <c r="B62" s="46"/>
      <c r="C62" s="47" t="s">
        <v>99</v>
      </c>
      <c r="D62" s="46" t="s">
        <v>100</v>
      </c>
      <c r="E62" s="46"/>
      <c r="F62" s="46"/>
      <c r="G62" s="46"/>
    </row>
    <row r="63" customFormat="false" ht="112.8" hidden="false" customHeight="true" outlineLevel="0" collapsed="false">
      <c r="A63" s="46"/>
      <c r="B63" s="46"/>
      <c r="C63" s="47" t="s">
        <v>101</v>
      </c>
      <c r="D63" s="48" t="s">
        <v>102</v>
      </c>
      <c r="E63" s="46"/>
      <c r="F63" s="46"/>
      <c r="G63" s="46"/>
    </row>
    <row r="64" customFormat="false" ht="43.5" hidden="false" customHeight="true" outlineLevel="0" collapsed="false">
      <c r="A64" s="49" t="s">
        <v>103</v>
      </c>
      <c r="B64" s="49" t="s">
        <v>104</v>
      </c>
      <c r="C64" s="47"/>
      <c r="D64" s="49" t="s">
        <v>105</v>
      </c>
      <c r="E64" s="49"/>
      <c r="F64" s="49" t="s">
        <v>106</v>
      </c>
      <c r="G64" s="46"/>
    </row>
    <row r="65" customFormat="false" ht="40.85" hidden="false" customHeight="true" outlineLevel="0" collapsed="false">
      <c r="A65" s="49" t="s">
        <v>107</v>
      </c>
      <c r="B65" s="49" t="s">
        <v>104</v>
      </c>
      <c r="C65" s="47"/>
      <c r="D65" s="49" t="s">
        <v>105</v>
      </c>
      <c r="E65" s="49"/>
      <c r="F65" s="49" t="s">
        <v>108</v>
      </c>
      <c r="G65" s="46"/>
    </row>
    <row r="66" customFormat="false" ht="56.85" hidden="false" customHeight="true" outlineLevel="0" collapsed="false">
      <c r="A66" s="49" t="s">
        <v>109</v>
      </c>
      <c r="B66" s="49" t="s">
        <v>110</v>
      </c>
      <c r="C66" s="47"/>
      <c r="D66" s="49" t="s">
        <v>111</v>
      </c>
      <c r="E66" s="49"/>
      <c r="F66" s="49" t="s">
        <v>112</v>
      </c>
      <c r="G66" s="46"/>
    </row>
    <row r="67" customFormat="false" ht="81.7" hidden="false" customHeight="true" outlineLevel="0" collapsed="false">
      <c r="A67" s="49" t="s">
        <v>113</v>
      </c>
      <c r="B67" s="49" t="s">
        <v>114</v>
      </c>
      <c r="C67" s="47"/>
      <c r="D67" s="49" t="s">
        <v>115</v>
      </c>
      <c r="E67" s="49"/>
      <c r="F67" s="49" t="s">
        <v>116</v>
      </c>
      <c r="G67" s="46"/>
    </row>
    <row r="68" customFormat="false" ht="83.5" hidden="false" customHeight="true" outlineLevel="0" collapsed="false">
      <c r="A68" s="49" t="s">
        <v>117</v>
      </c>
      <c r="B68" s="49" t="s">
        <v>118</v>
      </c>
      <c r="C68" s="47"/>
      <c r="D68" s="49" t="s">
        <v>119</v>
      </c>
      <c r="E68" s="49"/>
      <c r="F68" s="49" t="s">
        <v>120</v>
      </c>
      <c r="G68" s="46"/>
    </row>
    <row r="69" customFormat="false" ht="123.45" hidden="false" customHeight="true" outlineLevel="0" collapsed="false">
      <c r="A69" s="49" t="s">
        <v>121</v>
      </c>
      <c r="B69" s="49" t="s">
        <v>122</v>
      </c>
      <c r="C69" s="47"/>
      <c r="D69" s="49" t="s">
        <v>123</v>
      </c>
      <c r="E69" s="49"/>
      <c r="F69" s="49" t="s">
        <v>124</v>
      </c>
      <c r="G69" s="46"/>
    </row>
    <row r="70" customFormat="false" ht="124.35" hidden="false" customHeight="true" outlineLevel="0" collapsed="false">
      <c r="A70" s="49" t="s">
        <v>125</v>
      </c>
      <c r="B70" s="49" t="s">
        <v>126</v>
      </c>
      <c r="C70" s="47"/>
      <c r="D70" s="49" t="s">
        <v>127</v>
      </c>
      <c r="E70" s="49"/>
      <c r="F70" s="49" t="s">
        <v>128</v>
      </c>
      <c r="G70" s="46"/>
    </row>
    <row r="71" customFormat="false" ht="125.25" hidden="false" customHeight="true" outlineLevel="0" collapsed="false">
      <c r="A71" s="49" t="s">
        <v>129</v>
      </c>
      <c r="B71" s="49" t="s">
        <v>130</v>
      </c>
      <c r="C71" s="47"/>
      <c r="D71" s="49" t="s">
        <v>131</v>
      </c>
      <c r="E71" s="49"/>
      <c r="F71" s="49" t="s">
        <v>132</v>
      </c>
      <c r="G71" s="46"/>
    </row>
    <row r="72" customFormat="false" ht="123.45" hidden="false" customHeight="true" outlineLevel="0" collapsed="false">
      <c r="A72" s="49" t="s">
        <v>133</v>
      </c>
      <c r="B72" s="49" t="s">
        <v>134</v>
      </c>
      <c r="C72" s="47"/>
      <c r="D72" s="49" t="s">
        <v>135</v>
      </c>
      <c r="E72" s="49"/>
      <c r="F72" s="49" t="s">
        <v>136</v>
      </c>
      <c r="G72" s="46"/>
    </row>
    <row r="73" customFormat="false" ht="98.6" hidden="false" customHeight="true" outlineLevel="0" collapsed="false">
      <c r="A73" s="49" t="s">
        <v>137</v>
      </c>
      <c r="B73" s="49" t="s">
        <v>104</v>
      </c>
      <c r="C73" s="47"/>
      <c r="D73" s="49" t="s">
        <v>138</v>
      </c>
      <c r="E73" s="49"/>
      <c r="F73" s="49" t="s">
        <v>139</v>
      </c>
      <c r="G73" s="46"/>
    </row>
    <row r="74" customFormat="false" ht="111.05" hidden="false" customHeight="true" outlineLevel="0" collapsed="false">
      <c r="A74" s="49" t="s">
        <v>140</v>
      </c>
      <c r="B74" s="49" t="s">
        <v>141</v>
      </c>
      <c r="C74" s="47"/>
      <c r="D74" s="49" t="s">
        <v>142</v>
      </c>
      <c r="E74" s="49"/>
      <c r="F74" s="49" t="s">
        <v>143</v>
      </c>
      <c r="G74" s="46"/>
    </row>
    <row r="75" customFormat="false" ht="178.55" hidden="false" customHeight="true" outlineLevel="0" collapsed="false">
      <c r="A75" s="49" t="s">
        <v>144</v>
      </c>
      <c r="B75" s="49" t="s">
        <v>145</v>
      </c>
      <c r="C75" s="47"/>
      <c r="D75" s="49" t="s">
        <v>146</v>
      </c>
      <c r="E75" s="49"/>
      <c r="F75" s="49" t="s">
        <v>147</v>
      </c>
      <c r="G75" s="46"/>
    </row>
    <row r="76" customFormat="false" ht="109.25" hidden="false" customHeight="true" outlineLevel="0" collapsed="false">
      <c r="A76" s="49" t="s">
        <v>148</v>
      </c>
      <c r="B76" s="49" t="s">
        <v>149</v>
      </c>
      <c r="C76" s="47"/>
      <c r="D76" s="49" t="s">
        <v>150</v>
      </c>
      <c r="E76" s="49"/>
      <c r="F76" s="49" t="s">
        <v>151</v>
      </c>
      <c r="G76" s="46"/>
    </row>
    <row r="77" customFormat="false" ht="160.8" hidden="false" customHeight="true" outlineLevel="0" collapsed="false">
      <c r="A77" s="49" t="s">
        <v>152</v>
      </c>
      <c r="B77" s="49" t="s">
        <v>153</v>
      </c>
      <c r="C77" s="47"/>
      <c r="D77" s="49" t="s">
        <v>154</v>
      </c>
      <c r="E77" s="49"/>
      <c r="F77" s="49" t="s">
        <v>155</v>
      </c>
      <c r="G77" s="46"/>
    </row>
    <row r="78" customFormat="false" ht="111.05" hidden="false" customHeight="true" outlineLevel="0" collapsed="false">
      <c r="A78" s="49" t="s">
        <v>156</v>
      </c>
      <c r="B78" s="49" t="s">
        <v>157</v>
      </c>
      <c r="C78" s="47" t="s">
        <v>158</v>
      </c>
      <c r="D78" s="49" t="s">
        <v>159</v>
      </c>
      <c r="E78" s="49" t="s">
        <v>160</v>
      </c>
      <c r="F78" s="49" t="s">
        <v>161</v>
      </c>
      <c r="G78" s="46"/>
    </row>
    <row r="79" customFormat="false" ht="12.5" hidden="false" customHeight="true" outlineLevel="0" collapsed="false">
      <c r="A79" s="40"/>
      <c r="B79" s="40"/>
      <c r="C79" s="40"/>
      <c r="D79" s="39"/>
      <c r="E79" s="40"/>
      <c r="F79" s="40"/>
      <c r="G79" s="40"/>
    </row>
    <row r="80" s="28" customFormat="true" ht="16.25" hidden="false" customHeight="true" outlineLevel="0" collapsed="false">
      <c r="A80" s="30" t="s">
        <v>162</v>
      </c>
      <c r="B80" s="30"/>
      <c r="C80" s="30"/>
      <c r="D80" s="30"/>
      <c r="E80" s="30"/>
      <c r="F80" s="30"/>
      <c r="G80" s="30"/>
      <c r="H80" s="26"/>
    </row>
    <row r="81" customFormat="false" ht="22.5" hidden="false" customHeight="true" outlineLevel="0" collapsed="false">
      <c r="A81" s="41" t="s">
        <v>163</v>
      </c>
      <c r="B81" s="41" t="s">
        <v>164</v>
      </c>
      <c r="C81" s="50" t="s">
        <v>165</v>
      </c>
      <c r="D81" s="41" t="s">
        <v>166</v>
      </c>
      <c r="E81" s="41" t="s">
        <v>167</v>
      </c>
      <c r="F81" s="37" t="s">
        <v>168</v>
      </c>
      <c r="G81" s="41" t="s">
        <v>169</v>
      </c>
      <c r="H81" s="8"/>
    </row>
    <row r="82" customFormat="false" ht="16.25" hidden="false" customHeight="true" outlineLevel="0" collapsed="false">
      <c r="A82" s="51" t="s">
        <v>170</v>
      </c>
      <c r="B82" s="52"/>
      <c r="C82" s="53"/>
      <c r="D82" s="52"/>
      <c r="E82" s="52"/>
      <c r="F82" s="52"/>
      <c r="G82" s="54"/>
      <c r="H82" s="8"/>
    </row>
    <row r="83" customFormat="false" ht="13.3" hidden="false" customHeight="true" outlineLevel="0" collapsed="false">
      <c r="A83" s="55"/>
      <c r="B83" s="56"/>
      <c r="C83" s="57"/>
      <c r="D83" s="58"/>
      <c r="E83" s="56"/>
      <c r="F83" s="56"/>
      <c r="G83" s="59"/>
      <c r="H83" s="8"/>
    </row>
    <row r="84" customFormat="false" ht="13.75" hidden="false" customHeight="true" outlineLevel="0" collapsed="false">
      <c r="A84" s="51" t="s">
        <v>171</v>
      </c>
      <c r="B84" s="52"/>
      <c r="C84" s="53"/>
      <c r="D84" s="52"/>
      <c r="E84" s="52"/>
      <c r="F84" s="52"/>
      <c r="G84" s="54"/>
      <c r="H84" s="8"/>
    </row>
    <row r="85" s="62" customFormat="true" ht="12.4" hidden="false" customHeight="true" outlineLevel="0" collapsed="false">
      <c r="A85" s="55"/>
      <c r="B85" s="56"/>
      <c r="C85" s="57"/>
      <c r="D85" s="60"/>
      <c r="E85" s="56"/>
      <c r="F85" s="56"/>
      <c r="G85" s="59"/>
      <c r="H85" s="61"/>
      <c r="I85" s="61"/>
      <c r="J85" s="61"/>
      <c r="K85" s="61"/>
      <c r="L85" s="61"/>
      <c r="M85" s="61"/>
      <c r="N85" s="61"/>
      <c r="O85" s="61"/>
      <c r="P85" s="61"/>
      <c r="Q85" s="61"/>
      <c r="R85" s="61"/>
      <c r="S85" s="61"/>
      <c r="T85" s="61"/>
      <c r="U85" s="61"/>
      <c r="V85" s="61"/>
      <c r="W85" s="61"/>
      <c r="X85" s="61"/>
      <c r="Y85" s="61"/>
      <c r="Z85" s="61"/>
      <c r="AA85" s="61"/>
      <c r="AB85" s="61"/>
      <c r="AC85" s="61"/>
      <c r="AD85" s="61"/>
      <c r="AE85" s="61"/>
      <c r="AF85" s="61"/>
      <c r="AG85" s="61"/>
      <c r="AH85" s="61"/>
      <c r="AI85" s="61"/>
      <c r="AJ85" s="61"/>
      <c r="AK85" s="61"/>
      <c r="AL85" s="61"/>
      <c r="AM85" s="61"/>
      <c r="AN85" s="61"/>
      <c r="AO85" s="61"/>
      <c r="AP85" s="61"/>
      <c r="AQ85" s="61"/>
      <c r="AR85" s="61"/>
      <c r="AS85" s="61"/>
      <c r="AT85" s="61"/>
      <c r="AU85" s="61"/>
      <c r="AV85" s="61"/>
      <c r="AW85" s="61"/>
      <c r="AX85" s="61"/>
      <c r="AY85" s="61"/>
      <c r="AZ85" s="61"/>
      <c r="BA85" s="61"/>
      <c r="BB85" s="61"/>
      <c r="BC85" s="61"/>
      <c r="BD85" s="61"/>
      <c r="BE85" s="61"/>
      <c r="BF85" s="61"/>
      <c r="BG85" s="61"/>
      <c r="BH85" s="61"/>
      <c r="BI85" s="61"/>
      <c r="BJ85" s="61"/>
      <c r="BK85" s="61"/>
      <c r="BL85" s="61"/>
      <c r="BM85" s="61"/>
      <c r="BN85" s="61"/>
      <c r="BO85" s="61"/>
      <c r="BP85" s="61"/>
      <c r="BQ85" s="61"/>
      <c r="BR85" s="61"/>
      <c r="BS85" s="61"/>
      <c r="BT85" s="61"/>
      <c r="BU85" s="61"/>
      <c r="BV85" s="61"/>
      <c r="BW85" s="61"/>
      <c r="BX85" s="61"/>
      <c r="BY85" s="61"/>
      <c r="BZ85" s="61"/>
      <c r="CA85" s="61"/>
      <c r="CB85" s="61"/>
      <c r="CC85" s="61"/>
      <c r="CD85" s="61"/>
      <c r="CE85" s="61"/>
      <c r="CF85" s="61"/>
      <c r="CG85" s="61"/>
      <c r="CH85" s="61"/>
      <c r="CI85" s="61"/>
      <c r="CJ85" s="61"/>
      <c r="CK85" s="61"/>
      <c r="CL85" s="61"/>
      <c r="CM85" s="61"/>
      <c r="CN85" s="61"/>
      <c r="CO85" s="61"/>
      <c r="CP85" s="61"/>
      <c r="CQ85" s="61"/>
      <c r="CR85" s="61"/>
      <c r="CS85" s="61"/>
      <c r="CT85" s="61"/>
      <c r="CU85" s="61"/>
      <c r="CV85" s="61"/>
      <c r="CW85" s="61"/>
      <c r="CX85" s="61"/>
      <c r="CY85" s="61"/>
      <c r="CZ85" s="61"/>
      <c r="DA85" s="61"/>
      <c r="DB85" s="61"/>
      <c r="DC85" s="61"/>
      <c r="DD85" s="61"/>
      <c r="DE85" s="61"/>
      <c r="DF85" s="61"/>
      <c r="DG85" s="61"/>
      <c r="DH85" s="61"/>
      <c r="DI85" s="61"/>
      <c r="DJ85" s="61"/>
      <c r="DK85" s="61"/>
      <c r="DL85" s="61"/>
      <c r="DM85" s="61"/>
      <c r="DN85" s="61"/>
      <c r="DO85" s="61"/>
      <c r="DP85" s="61"/>
      <c r="DQ85" s="61"/>
      <c r="DR85" s="61"/>
      <c r="DS85" s="61"/>
      <c r="DT85" s="61"/>
      <c r="DU85" s="61"/>
      <c r="DV85" s="61"/>
      <c r="DW85" s="61"/>
      <c r="DX85" s="61"/>
      <c r="DY85" s="61"/>
      <c r="DZ85" s="61"/>
      <c r="EA85" s="61"/>
      <c r="EB85" s="61"/>
      <c r="EC85" s="61"/>
      <c r="ED85" s="61"/>
      <c r="EE85" s="61"/>
      <c r="EF85" s="61"/>
      <c r="EG85" s="61"/>
      <c r="EH85" s="61"/>
      <c r="EI85" s="61"/>
      <c r="EJ85" s="61"/>
      <c r="EK85" s="61"/>
      <c r="EL85" s="61"/>
      <c r="EM85" s="61"/>
      <c r="EN85" s="61"/>
      <c r="EO85" s="61"/>
      <c r="EP85" s="61"/>
      <c r="EQ85" s="61"/>
      <c r="ER85" s="61"/>
      <c r="ES85" s="61"/>
      <c r="ET85" s="61"/>
      <c r="EU85" s="61"/>
      <c r="EV85" s="61"/>
      <c r="EW85" s="61"/>
      <c r="EX85" s="61"/>
      <c r="EY85" s="61"/>
      <c r="EZ85" s="61"/>
      <c r="FA85" s="61"/>
      <c r="FB85" s="61"/>
      <c r="FC85" s="61"/>
      <c r="FD85" s="61"/>
      <c r="FE85" s="61"/>
      <c r="FF85" s="61"/>
      <c r="FG85" s="61"/>
      <c r="FH85" s="61"/>
      <c r="FI85" s="61"/>
      <c r="FJ85" s="61"/>
      <c r="FK85" s="61"/>
      <c r="FL85" s="61"/>
      <c r="FM85" s="61"/>
      <c r="FN85" s="61"/>
      <c r="FO85" s="61"/>
      <c r="FP85" s="61"/>
      <c r="FQ85" s="61"/>
      <c r="FR85" s="61"/>
      <c r="FS85" s="61"/>
      <c r="FT85" s="61"/>
      <c r="FU85" s="61"/>
      <c r="FV85" s="61"/>
      <c r="FW85" s="61"/>
      <c r="FX85" s="61"/>
      <c r="FY85" s="61"/>
      <c r="FZ85" s="61"/>
      <c r="GA85" s="61"/>
      <c r="GB85" s="61"/>
      <c r="GC85" s="61"/>
      <c r="GD85" s="61"/>
      <c r="GE85" s="61"/>
      <c r="GF85" s="61"/>
      <c r="GG85" s="61"/>
      <c r="GH85" s="61"/>
      <c r="GI85" s="61"/>
      <c r="GJ85" s="61"/>
      <c r="GK85" s="61"/>
      <c r="GL85" s="61"/>
      <c r="GM85" s="61"/>
      <c r="GN85" s="61"/>
      <c r="GO85" s="61"/>
      <c r="GP85" s="61"/>
      <c r="GQ85" s="61"/>
      <c r="GR85" s="61"/>
      <c r="GS85" s="61"/>
      <c r="GT85" s="61"/>
      <c r="GU85" s="61"/>
      <c r="GV85" s="61"/>
      <c r="GW85" s="61"/>
      <c r="GX85" s="61"/>
      <c r="GY85" s="61"/>
      <c r="GZ85" s="61"/>
      <c r="HA85" s="61"/>
      <c r="HB85" s="61"/>
      <c r="HC85" s="61"/>
      <c r="HD85" s="61"/>
      <c r="HE85" s="61"/>
      <c r="HF85" s="61"/>
      <c r="HG85" s="61"/>
      <c r="HH85" s="61"/>
      <c r="HI85" s="61"/>
      <c r="HJ85" s="61"/>
      <c r="HK85" s="61"/>
      <c r="HL85" s="61"/>
      <c r="HM85" s="61"/>
      <c r="HN85" s="61"/>
      <c r="HO85" s="61"/>
      <c r="HP85" s="61"/>
      <c r="HQ85" s="61"/>
      <c r="HR85" s="61"/>
      <c r="HS85" s="61"/>
      <c r="HT85" s="61"/>
      <c r="HU85" s="61"/>
      <c r="HV85" s="61"/>
      <c r="HW85" s="61"/>
      <c r="HX85" s="61"/>
      <c r="HY85" s="61"/>
      <c r="HZ85" s="61"/>
      <c r="IA85" s="61"/>
      <c r="IB85" s="61"/>
      <c r="IC85" s="61"/>
      <c r="ID85" s="61"/>
      <c r="IE85" s="61"/>
      <c r="IF85" s="61"/>
      <c r="IG85" s="61"/>
      <c r="IH85" s="61"/>
      <c r="II85" s="61"/>
      <c r="IJ85" s="61"/>
      <c r="IK85" s="61"/>
      <c r="IL85" s="61"/>
      <c r="IM85" s="61"/>
      <c r="IN85" s="61"/>
      <c r="IO85" s="61"/>
      <c r="IP85" s="61"/>
      <c r="IQ85" s="61"/>
      <c r="IR85" s="61"/>
      <c r="IS85" s="61"/>
      <c r="IT85" s="61"/>
      <c r="IU85" s="61"/>
      <c r="IV85" s="61"/>
      <c r="IW85" s="61"/>
    </row>
    <row r="86" customFormat="false" ht="13.75" hidden="false" customHeight="true" outlineLevel="0" collapsed="false">
      <c r="A86" s="51" t="s">
        <v>172</v>
      </c>
      <c r="B86" s="52"/>
      <c r="C86" s="53"/>
      <c r="D86" s="52"/>
      <c r="E86" s="52"/>
      <c r="F86" s="52"/>
      <c r="G86" s="54"/>
      <c r="H86" s="8"/>
    </row>
    <row r="87" customFormat="false" ht="12.4" hidden="false" customHeight="true" outlineLevel="0" collapsed="false">
      <c r="A87" s="63"/>
      <c r="B87" s="49"/>
      <c r="C87" s="64"/>
      <c r="D87" s="65"/>
      <c r="E87" s="49"/>
      <c r="F87" s="49"/>
      <c r="G87" s="66"/>
      <c r="H87" s="8"/>
    </row>
    <row r="88" s="28" customFormat="true" ht="21.3" hidden="false" customHeight="true" outlineLevel="0" collapsed="false">
      <c r="A88" s="30" t="s">
        <v>173</v>
      </c>
      <c r="B88" s="30"/>
      <c r="C88" s="30"/>
      <c r="D88" s="30"/>
      <c r="E88" s="30"/>
      <c r="F88" s="30"/>
      <c r="G88" s="30"/>
      <c r="H88" s="26"/>
    </row>
    <row r="89" customFormat="false" ht="12.65" hidden="false" customHeight="true" outlineLevel="0" collapsed="false">
      <c r="A89" s="41" t="s">
        <v>174</v>
      </c>
      <c r="B89" s="41"/>
      <c r="C89" s="43" t="s">
        <v>87</v>
      </c>
      <c r="D89" s="43" t="s">
        <v>175</v>
      </c>
      <c r="E89" s="43" t="s">
        <v>176</v>
      </c>
      <c r="F89" s="43" t="s">
        <v>177</v>
      </c>
      <c r="G89" s="37" t="s">
        <v>178</v>
      </c>
      <c r="H89" s="8"/>
    </row>
    <row r="90" customFormat="false" ht="20.75" hidden="false" customHeight="true" outlineLevel="0" collapsed="false">
      <c r="A90" s="67" t="n">
        <v>100</v>
      </c>
      <c r="B90" s="68"/>
      <c r="C90" s="69" t="s">
        <v>179</v>
      </c>
      <c r="D90" s="70" t="n">
        <f aca="false">+D91+D92+D93+D94+D95</f>
        <v>50066220258</v>
      </c>
      <c r="E90" s="70" t="n">
        <f aca="false">+E91+E92+E93+E94+E95</f>
        <v>18175830931</v>
      </c>
      <c r="F90" s="71" t="n">
        <f aca="false">+F91+F92+F93+F94+F95</f>
        <v>31890389327</v>
      </c>
      <c r="G90" s="72" t="s">
        <v>180</v>
      </c>
      <c r="H90" s="8"/>
    </row>
    <row r="91" customFormat="false" ht="30.8" hidden="false" customHeight="true" outlineLevel="0" collapsed="false">
      <c r="A91" s="67"/>
      <c r="B91" s="55" t="n">
        <v>110</v>
      </c>
      <c r="C91" s="73" t="s">
        <v>181</v>
      </c>
      <c r="D91" s="74" t="n">
        <v>36605368800</v>
      </c>
      <c r="E91" s="74" t="n">
        <v>14453500700</v>
      </c>
      <c r="F91" s="75" t="n">
        <f aca="false">+D91-E91</f>
        <v>22151868100</v>
      </c>
      <c r="G91" s="72"/>
      <c r="H91" s="8"/>
    </row>
    <row r="92" customFormat="false" ht="30.8" hidden="false" customHeight="true" outlineLevel="0" collapsed="false">
      <c r="A92" s="67"/>
      <c r="B92" s="55" t="n">
        <v>120</v>
      </c>
      <c r="C92" s="73" t="s">
        <v>182</v>
      </c>
      <c r="D92" s="76" t="n">
        <v>1171895000</v>
      </c>
      <c r="E92" s="76" t="n">
        <v>428402443</v>
      </c>
      <c r="F92" s="77" t="n">
        <f aca="false">+D92-E92</f>
        <v>743492557</v>
      </c>
      <c r="G92" s="72"/>
      <c r="H92" s="8"/>
    </row>
    <row r="93" customFormat="false" ht="30.8" hidden="false" customHeight="true" outlineLevel="0" collapsed="false">
      <c r="A93" s="67"/>
      <c r="B93" s="55" t="n">
        <v>130</v>
      </c>
      <c r="C93" s="73" t="s">
        <v>183</v>
      </c>
      <c r="D93" s="74" t="n">
        <v>9680690750</v>
      </c>
      <c r="E93" s="74" t="n">
        <v>2420194042</v>
      </c>
      <c r="F93" s="77" t="n">
        <f aca="false">+D93-E93</f>
        <v>7260496708</v>
      </c>
      <c r="G93" s="72"/>
      <c r="H93" s="8"/>
    </row>
    <row r="94" customFormat="false" ht="30.8" hidden="false" customHeight="true" outlineLevel="0" collapsed="false">
      <c r="A94" s="67"/>
      <c r="B94" s="55" t="n">
        <v>140</v>
      </c>
      <c r="C94" s="73" t="s">
        <v>184</v>
      </c>
      <c r="D94" s="74" t="n">
        <v>2420979833</v>
      </c>
      <c r="E94" s="74" t="n">
        <v>873173363</v>
      </c>
      <c r="F94" s="77" t="n">
        <f aca="false">+D94-E94</f>
        <v>1547806470</v>
      </c>
      <c r="G94" s="72"/>
      <c r="H94" s="8"/>
    </row>
    <row r="95" customFormat="false" ht="30.8" hidden="false" customHeight="true" outlineLevel="0" collapsed="false">
      <c r="A95" s="67"/>
      <c r="B95" s="55" t="n">
        <v>190</v>
      </c>
      <c r="C95" s="73" t="s">
        <v>185</v>
      </c>
      <c r="D95" s="74" t="n">
        <v>187285875</v>
      </c>
      <c r="E95" s="74" t="n">
        <v>560383</v>
      </c>
      <c r="F95" s="77" t="n">
        <f aca="false">+D95-E95</f>
        <v>186725492</v>
      </c>
      <c r="G95" s="72"/>
      <c r="H95" s="8"/>
    </row>
    <row r="96" customFormat="false" ht="20.75" hidden="false" customHeight="true" outlineLevel="0" collapsed="false">
      <c r="A96" s="67" t="n">
        <v>200</v>
      </c>
      <c r="B96" s="68"/>
      <c r="C96" s="69" t="s">
        <v>186</v>
      </c>
      <c r="D96" s="70" t="n">
        <f aca="false">+D97+D98+D99+D100+D101+D102+D103+D104+D105</f>
        <v>28195216796</v>
      </c>
      <c r="E96" s="70" t="n">
        <f aca="false">+E97+E98+E99+E100+E101+E102+E103+E104+E105</f>
        <v>7036005363</v>
      </c>
      <c r="F96" s="71" t="n">
        <f aca="false">+F97+F98+F99+F100+F101+F102+F103+F104+F105</f>
        <v>21159211433</v>
      </c>
      <c r="G96" s="72"/>
      <c r="H96" s="8"/>
    </row>
    <row r="97" customFormat="false" ht="30.8" hidden="false" customHeight="true" outlineLevel="0" collapsed="false">
      <c r="A97" s="67"/>
      <c r="B97" s="55" t="n">
        <v>210</v>
      </c>
      <c r="C97" s="73" t="s">
        <v>187</v>
      </c>
      <c r="D97" s="74" t="n">
        <v>1914743206</v>
      </c>
      <c r="E97" s="74" t="n">
        <v>406051752</v>
      </c>
      <c r="F97" s="77" t="n">
        <f aca="false">+D97-E97</f>
        <v>1508691454</v>
      </c>
      <c r="G97" s="72"/>
      <c r="H97" s="8"/>
    </row>
    <row r="98" customFormat="false" ht="30.8" hidden="false" customHeight="true" outlineLevel="0" collapsed="false">
      <c r="A98" s="67"/>
      <c r="B98" s="55" t="n">
        <v>220</v>
      </c>
      <c r="C98" s="73" t="s">
        <v>188</v>
      </c>
      <c r="D98" s="74" t="n">
        <v>104656640</v>
      </c>
      <c r="E98" s="74" t="n">
        <v>4615000</v>
      </c>
      <c r="F98" s="77" t="n">
        <f aca="false">+D98-E98</f>
        <v>100041640</v>
      </c>
      <c r="G98" s="72"/>
      <c r="H98" s="8"/>
    </row>
    <row r="99" customFormat="false" ht="30.8" hidden="false" customHeight="true" outlineLevel="0" collapsed="false">
      <c r="A99" s="67"/>
      <c r="B99" s="55" t="n">
        <v>230</v>
      </c>
      <c r="C99" s="73" t="s">
        <v>189</v>
      </c>
      <c r="D99" s="76" t="n">
        <v>2318569457</v>
      </c>
      <c r="E99" s="76" t="n">
        <v>643404156</v>
      </c>
      <c r="F99" s="77" t="n">
        <f aca="false">+D99-E99</f>
        <v>1675165301</v>
      </c>
      <c r="G99" s="72"/>
      <c r="H99" s="8"/>
    </row>
    <row r="100" customFormat="false" ht="39.95" hidden="false" customHeight="true" outlineLevel="0" collapsed="false">
      <c r="A100" s="67"/>
      <c r="B100" s="55" t="n">
        <v>240</v>
      </c>
      <c r="C100" s="73" t="s">
        <v>190</v>
      </c>
      <c r="D100" s="74" t="n">
        <v>7031232356</v>
      </c>
      <c r="E100" s="74" t="n">
        <v>1851807510</v>
      </c>
      <c r="F100" s="77" t="n">
        <f aca="false">+D100-E100</f>
        <v>5179424846</v>
      </c>
      <c r="G100" s="72"/>
      <c r="H100" s="8"/>
    </row>
    <row r="101" customFormat="false" ht="30.8" hidden="false" customHeight="true" outlineLevel="0" collapsed="false">
      <c r="A101" s="67"/>
      <c r="B101" s="55" t="n">
        <v>250</v>
      </c>
      <c r="C101" s="73" t="s">
        <v>191</v>
      </c>
      <c r="D101" s="74" t="n">
        <v>662550773</v>
      </c>
      <c r="E101" s="74" t="n">
        <v>141290910</v>
      </c>
      <c r="F101" s="77" t="n">
        <f aca="false">+D101-E101</f>
        <v>521259863</v>
      </c>
      <c r="G101" s="72"/>
      <c r="H101" s="8"/>
    </row>
    <row r="102" customFormat="false" ht="30.8" hidden="false" customHeight="true" outlineLevel="0" collapsed="false">
      <c r="A102" s="67"/>
      <c r="B102" s="55" t="n">
        <v>260</v>
      </c>
      <c r="C102" s="73" t="s">
        <v>192</v>
      </c>
      <c r="D102" s="74" t="n">
        <v>7769469380</v>
      </c>
      <c r="E102" s="78" t="n">
        <v>1244026563</v>
      </c>
      <c r="F102" s="77" t="n">
        <f aca="false">+D102-E102</f>
        <v>6525442817</v>
      </c>
      <c r="G102" s="72"/>
      <c r="H102" s="8"/>
    </row>
    <row r="103" customFormat="false" ht="30.8" hidden="false" customHeight="true" outlineLevel="0" collapsed="false">
      <c r="A103" s="67"/>
      <c r="B103" s="55" t="n">
        <v>270</v>
      </c>
      <c r="C103" s="73" t="s">
        <v>193</v>
      </c>
      <c r="D103" s="76" t="n">
        <v>6600000000</v>
      </c>
      <c r="E103" s="76" t="n">
        <v>2319272726</v>
      </c>
      <c r="F103" s="77" t="n">
        <f aca="false">+D103-E103</f>
        <v>4280727274</v>
      </c>
      <c r="G103" s="72"/>
      <c r="H103" s="8"/>
    </row>
    <row r="104" customFormat="false" ht="30.8" hidden="false" customHeight="true" outlineLevel="0" collapsed="false">
      <c r="A104" s="67"/>
      <c r="B104" s="55" t="n">
        <v>280</v>
      </c>
      <c r="C104" s="73" t="s">
        <v>194</v>
      </c>
      <c r="D104" s="76" t="n">
        <v>793994984</v>
      </c>
      <c r="E104" s="76" t="n">
        <v>148094928</v>
      </c>
      <c r="F104" s="77" t="n">
        <f aca="false">+D104-E104</f>
        <v>645900056</v>
      </c>
      <c r="G104" s="72"/>
      <c r="H104" s="8"/>
    </row>
    <row r="105" customFormat="false" ht="30.8" hidden="false" customHeight="true" outlineLevel="0" collapsed="false">
      <c r="A105" s="67"/>
      <c r="B105" s="55" t="n">
        <v>290</v>
      </c>
      <c r="C105" s="73" t="s">
        <v>195</v>
      </c>
      <c r="D105" s="76" t="n">
        <v>1000000000</v>
      </c>
      <c r="E105" s="76" t="n">
        <v>277441818</v>
      </c>
      <c r="F105" s="77" t="n">
        <f aca="false">+D105-E105</f>
        <v>722558182</v>
      </c>
      <c r="G105" s="72"/>
      <c r="H105" s="8"/>
    </row>
    <row r="106" customFormat="false" ht="30.8" hidden="false" customHeight="true" outlineLevel="0" collapsed="false">
      <c r="A106" s="67" t="n">
        <v>300</v>
      </c>
      <c r="B106" s="79"/>
      <c r="C106" s="80" t="s">
        <v>196</v>
      </c>
      <c r="D106" s="81" t="n">
        <f aca="false">+D107+D108+D109+D110+D111+D112+D113</f>
        <v>7661232957</v>
      </c>
      <c r="E106" s="81" t="n">
        <f aca="false">+E107+E108+E109+E110+E111+E112+E113</f>
        <v>800074767</v>
      </c>
      <c r="F106" s="82" t="n">
        <f aca="false">+F107+F108+F109+F110+F111+F112+F113</f>
        <v>6861158190</v>
      </c>
      <c r="G106" s="72"/>
      <c r="H106" s="8"/>
    </row>
    <row r="107" customFormat="false" ht="30.8" hidden="false" customHeight="true" outlineLevel="0" collapsed="false">
      <c r="A107" s="67"/>
      <c r="B107" s="55" t="n">
        <v>310</v>
      </c>
      <c r="C107" s="73" t="s">
        <v>197</v>
      </c>
      <c r="D107" s="76" t="n">
        <v>60769518</v>
      </c>
      <c r="E107" s="76" t="n">
        <v>2971309</v>
      </c>
      <c r="F107" s="77" t="n">
        <f aca="false">+D107-E107</f>
        <v>57798209</v>
      </c>
      <c r="G107" s="72"/>
      <c r="H107" s="8"/>
    </row>
    <row r="108" customFormat="false" ht="30.8" hidden="false" customHeight="true" outlineLevel="0" collapsed="false">
      <c r="A108" s="67"/>
      <c r="B108" s="55" t="n">
        <v>320</v>
      </c>
      <c r="C108" s="73" t="s">
        <v>198</v>
      </c>
      <c r="D108" s="76" t="n">
        <v>500000000</v>
      </c>
      <c r="E108" s="76" t="n">
        <v>143122727</v>
      </c>
      <c r="F108" s="77" t="n">
        <f aca="false">+D108-E108</f>
        <v>356877273</v>
      </c>
      <c r="G108" s="72"/>
      <c r="H108" s="8"/>
    </row>
    <row r="109" customFormat="false" ht="30.8" hidden="false" customHeight="true" outlineLevel="0" collapsed="false">
      <c r="A109" s="67"/>
      <c r="B109" s="55" t="n">
        <v>330</v>
      </c>
      <c r="C109" s="73" t="s">
        <v>199</v>
      </c>
      <c r="D109" s="76" t="n">
        <v>347459109</v>
      </c>
      <c r="E109" s="76" t="n">
        <v>52567180</v>
      </c>
      <c r="F109" s="77" t="n">
        <f aca="false">+D109-E109</f>
        <v>294891929</v>
      </c>
      <c r="G109" s="72"/>
      <c r="H109" s="8"/>
    </row>
    <row r="110" customFormat="false" ht="30.8" hidden="false" customHeight="true" outlineLevel="0" collapsed="false">
      <c r="A110" s="67"/>
      <c r="B110" s="55" t="n">
        <v>340</v>
      </c>
      <c r="C110" s="73" t="s">
        <v>200</v>
      </c>
      <c r="D110" s="76" t="n">
        <v>2783976975</v>
      </c>
      <c r="E110" s="76" t="n">
        <v>557475278</v>
      </c>
      <c r="F110" s="77" t="n">
        <f aca="false">+D110-E110</f>
        <v>2226501697</v>
      </c>
      <c r="G110" s="72"/>
      <c r="H110" s="8"/>
    </row>
    <row r="111" customFormat="false" ht="30.8" hidden="false" customHeight="true" outlineLevel="0" collapsed="false">
      <c r="A111" s="67"/>
      <c r="B111" s="55" t="n">
        <v>350</v>
      </c>
      <c r="C111" s="73" t="s">
        <v>201</v>
      </c>
      <c r="D111" s="76" t="n">
        <v>241500000</v>
      </c>
      <c r="E111" s="76" t="n">
        <v>36217818</v>
      </c>
      <c r="F111" s="77" t="n">
        <f aca="false">+D111-E111</f>
        <v>205282182</v>
      </c>
      <c r="G111" s="72"/>
      <c r="H111" s="8"/>
    </row>
    <row r="112" customFormat="false" ht="30.8" hidden="false" customHeight="true" outlineLevel="0" collapsed="false">
      <c r="A112" s="67"/>
      <c r="B112" s="55" t="n">
        <v>360</v>
      </c>
      <c r="C112" s="73" t="s">
        <v>202</v>
      </c>
      <c r="D112" s="76" t="n">
        <v>3100000000</v>
      </c>
      <c r="E112" s="76" t="n">
        <v>0</v>
      </c>
      <c r="F112" s="77" t="n">
        <f aca="false">+D112-E112</f>
        <v>3100000000</v>
      </c>
      <c r="G112" s="72"/>
      <c r="H112" s="8"/>
    </row>
    <row r="113" customFormat="false" ht="30.8" hidden="false" customHeight="true" outlineLevel="0" collapsed="false">
      <c r="A113" s="67"/>
      <c r="B113" s="55" t="n">
        <v>390</v>
      </c>
      <c r="C113" s="73" t="s">
        <v>203</v>
      </c>
      <c r="D113" s="76" t="n">
        <v>627527355</v>
      </c>
      <c r="E113" s="76" t="n">
        <v>7720455</v>
      </c>
      <c r="F113" s="77" t="n">
        <f aca="false">+D113-E113</f>
        <v>619806900</v>
      </c>
      <c r="G113" s="72"/>
      <c r="H113" s="8"/>
    </row>
    <row r="114" customFormat="false" ht="30.8" hidden="false" customHeight="true" outlineLevel="0" collapsed="false">
      <c r="A114" s="67" t="n">
        <v>500</v>
      </c>
      <c r="B114" s="83"/>
      <c r="C114" s="80" t="s">
        <v>204</v>
      </c>
      <c r="D114" s="81" t="n">
        <f aca="false">+D115+D116+D117+D118+D119</f>
        <v>10019216000</v>
      </c>
      <c r="E114" s="81" t="n">
        <f aca="false">+E115+E116+E117+E118+E119</f>
        <v>1468886802</v>
      </c>
      <c r="F114" s="82" t="n">
        <f aca="false">+F115+F116+F117+F118+F119</f>
        <v>8550329198</v>
      </c>
      <c r="G114" s="72"/>
      <c r="H114" s="8"/>
    </row>
    <row r="115" customFormat="false" ht="30.8" hidden="false" customHeight="true" outlineLevel="0" collapsed="false">
      <c r="A115" s="67"/>
      <c r="B115" s="55" t="n">
        <v>510</v>
      </c>
      <c r="C115" s="73" t="s">
        <v>205</v>
      </c>
      <c r="D115" s="76" t="n">
        <v>52000000</v>
      </c>
      <c r="E115" s="76" t="n">
        <v>0</v>
      </c>
      <c r="F115" s="77" t="n">
        <f aca="false">+D115-E115</f>
        <v>52000000</v>
      </c>
      <c r="G115" s="72"/>
      <c r="H115" s="8"/>
    </row>
    <row r="116" customFormat="false" ht="30.8" hidden="false" customHeight="true" outlineLevel="0" collapsed="false">
      <c r="A116" s="67"/>
      <c r="B116" s="55" t="n">
        <v>520</v>
      </c>
      <c r="C116" s="73" t="s">
        <v>206</v>
      </c>
      <c r="D116" s="76" t="n">
        <v>3456000000</v>
      </c>
      <c r="E116" s="76" t="n">
        <v>558453020</v>
      </c>
      <c r="F116" s="77" t="n">
        <f aca="false">+D116-E116</f>
        <v>2897546980</v>
      </c>
      <c r="G116" s="72"/>
      <c r="H116" s="8"/>
    </row>
    <row r="117" customFormat="false" ht="39.05" hidden="false" customHeight="true" outlineLevel="0" collapsed="false">
      <c r="A117" s="67"/>
      <c r="B117" s="55" t="n">
        <v>530</v>
      </c>
      <c r="C117" s="73" t="s">
        <v>207</v>
      </c>
      <c r="D117" s="76" t="n">
        <v>1973500000</v>
      </c>
      <c r="E117" s="76" t="n">
        <v>0</v>
      </c>
      <c r="F117" s="77" t="n">
        <f aca="false">+D117-E117</f>
        <v>1973500000</v>
      </c>
      <c r="G117" s="72"/>
      <c r="H117" s="8"/>
    </row>
    <row r="118" customFormat="false" ht="30.8" hidden="false" customHeight="true" outlineLevel="0" collapsed="false">
      <c r="A118" s="67"/>
      <c r="B118" s="55" t="n">
        <v>540</v>
      </c>
      <c r="C118" s="73" t="s">
        <v>208</v>
      </c>
      <c r="D118" s="76" t="n">
        <v>3477500000</v>
      </c>
      <c r="E118" s="76" t="n">
        <v>910433782</v>
      </c>
      <c r="F118" s="77" t="n">
        <f aca="false">+D118-E118</f>
        <v>2567066218</v>
      </c>
      <c r="G118" s="72"/>
      <c r="H118" s="8"/>
    </row>
    <row r="119" customFormat="false" ht="30.8" hidden="false" customHeight="true" outlineLevel="0" collapsed="false">
      <c r="A119" s="67"/>
      <c r="B119" s="55" t="n">
        <v>570</v>
      </c>
      <c r="C119" s="73" t="s">
        <v>209</v>
      </c>
      <c r="D119" s="76" t="n">
        <v>1060216000</v>
      </c>
      <c r="E119" s="76" t="n">
        <v>0</v>
      </c>
      <c r="F119" s="77" t="n">
        <f aca="false">+D119-E119</f>
        <v>1060216000</v>
      </c>
      <c r="G119" s="72"/>
      <c r="H119" s="8"/>
    </row>
    <row r="120" customFormat="false" ht="30.8" hidden="false" customHeight="true" outlineLevel="0" collapsed="false">
      <c r="A120" s="67" t="n">
        <v>600</v>
      </c>
      <c r="B120" s="79"/>
      <c r="C120" s="80" t="s">
        <v>210</v>
      </c>
      <c r="D120" s="81" t="n">
        <f aca="false">+D121</f>
        <v>530300536000</v>
      </c>
      <c r="E120" s="81" t="n">
        <f aca="false">+E121</f>
        <v>262031921785</v>
      </c>
      <c r="F120" s="82" t="n">
        <f aca="false">+F121</f>
        <v>268268614215</v>
      </c>
      <c r="G120" s="72"/>
      <c r="H120" s="8"/>
      <c r="I120" s="84"/>
      <c r="J120" s="84"/>
    </row>
    <row r="121" customFormat="false" ht="30.8" hidden="false" customHeight="true" outlineLevel="0" collapsed="false">
      <c r="A121" s="67"/>
      <c r="B121" s="55" t="n">
        <v>630</v>
      </c>
      <c r="C121" s="73" t="s">
        <v>211</v>
      </c>
      <c r="D121" s="76" t="n">
        <v>530300536000</v>
      </c>
      <c r="E121" s="76" t="n">
        <v>262031921785</v>
      </c>
      <c r="F121" s="77" t="n">
        <f aca="false">+D121-E121</f>
        <v>268268614215</v>
      </c>
      <c r="G121" s="72"/>
      <c r="H121" s="8"/>
    </row>
    <row r="122" customFormat="false" ht="30.8" hidden="false" customHeight="true" outlineLevel="0" collapsed="false">
      <c r="A122" s="67" t="n">
        <v>700</v>
      </c>
      <c r="B122" s="79"/>
      <c r="C122" s="80" t="s">
        <v>212</v>
      </c>
      <c r="D122" s="81" t="n">
        <f aca="false">+D123+D124+D125+D126+D127</f>
        <v>3508866063</v>
      </c>
      <c r="E122" s="81" t="n">
        <f aca="false">+E123+E124+E125+E126+E127</f>
        <v>1843437467</v>
      </c>
      <c r="F122" s="82" t="n">
        <f aca="false">+F123+F124+F125+F126+F127</f>
        <v>1665428596</v>
      </c>
      <c r="G122" s="72"/>
      <c r="H122" s="8"/>
    </row>
    <row r="123" customFormat="false" ht="30.8" hidden="false" customHeight="true" outlineLevel="0" collapsed="false">
      <c r="A123" s="67"/>
      <c r="B123" s="55" t="n">
        <v>710</v>
      </c>
      <c r="C123" s="73" t="s">
        <v>213</v>
      </c>
      <c r="D123" s="76" t="n">
        <v>23245738</v>
      </c>
      <c r="E123" s="76" t="n">
        <v>5693244</v>
      </c>
      <c r="F123" s="77" t="n">
        <f aca="false">+D123-E123</f>
        <v>17552494</v>
      </c>
      <c r="G123" s="72"/>
      <c r="H123" s="8"/>
    </row>
    <row r="124" customFormat="false" ht="30.8" hidden="false" customHeight="true" outlineLevel="0" collapsed="false">
      <c r="A124" s="67"/>
      <c r="B124" s="55" t="n">
        <v>720</v>
      </c>
      <c r="C124" s="73" t="s">
        <v>214</v>
      </c>
      <c r="D124" s="76" t="n">
        <v>20607267</v>
      </c>
      <c r="E124" s="76" t="n">
        <v>4659951</v>
      </c>
      <c r="F124" s="77" t="n">
        <f aca="false">+D124-E124</f>
        <v>15947316</v>
      </c>
      <c r="G124" s="72"/>
      <c r="H124" s="8"/>
    </row>
    <row r="125" customFormat="false" ht="30.8" hidden="false" customHeight="true" outlineLevel="0" collapsed="false">
      <c r="A125" s="67"/>
      <c r="B125" s="55" t="n">
        <v>730</v>
      </c>
      <c r="C125" s="73" t="s">
        <v>215</v>
      </c>
      <c r="D125" s="76" t="n">
        <v>3035700142</v>
      </c>
      <c r="E125" s="76" t="n">
        <v>1415376287</v>
      </c>
      <c r="F125" s="77" t="n">
        <f aca="false">+D125-E125</f>
        <v>1620323855</v>
      </c>
      <c r="G125" s="72"/>
      <c r="H125" s="8"/>
    </row>
    <row r="126" customFormat="false" ht="30.8" hidden="false" customHeight="true" outlineLevel="0" collapsed="false">
      <c r="A126" s="67"/>
      <c r="B126" s="55" t="n">
        <v>740</v>
      </c>
      <c r="C126" s="73" t="s">
        <v>216</v>
      </c>
      <c r="D126" s="76" t="n">
        <v>428161153</v>
      </c>
      <c r="E126" s="76" t="n">
        <v>417191991</v>
      </c>
      <c r="F126" s="77" t="n">
        <f aca="false">+D126-E126</f>
        <v>10969162</v>
      </c>
      <c r="G126" s="72"/>
      <c r="H126" s="8"/>
    </row>
    <row r="127" customFormat="false" ht="30.8" hidden="false" customHeight="true" outlineLevel="0" collapsed="false">
      <c r="A127" s="67"/>
      <c r="B127" s="55" t="n">
        <v>750</v>
      </c>
      <c r="C127" s="73" t="s">
        <v>217</v>
      </c>
      <c r="D127" s="76" t="n">
        <v>1151763</v>
      </c>
      <c r="E127" s="76" t="n">
        <v>515994</v>
      </c>
      <c r="F127" s="77" t="n">
        <f aca="false">+D127-E127</f>
        <v>635769</v>
      </c>
      <c r="G127" s="72"/>
      <c r="H127" s="8"/>
    </row>
    <row r="128" customFormat="false" ht="30.8" hidden="false" customHeight="true" outlineLevel="0" collapsed="false">
      <c r="A128" s="67" t="n">
        <v>800</v>
      </c>
      <c r="B128" s="79"/>
      <c r="C128" s="80" t="s">
        <v>218</v>
      </c>
      <c r="D128" s="81" t="n">
        <f aca="false">+D129+D130</f>
        <v>786558270</v>
      </c>
      <c r="E128" s="81" t="n">
        <f aca="false">+E129+E130</f>
        <v>299352798</v>
      </c>
      <c r="F128" s="82" t="n">
        <f aca="false">+D128-E128</f>
        <v>487205472</v>
      </c>
      <c r="G128" s="72"/>
      <c r="H128" s="8"/>
    </row>
    <row r="129" customFormat="false" ht="30.8" hidden="false" customHeight="true" outlineLevel="0" collapsed="false">
      <c r="A129" s="67"/>
      <c r="B129" s="55" t="n">
        <v>840</v>
      </c>
      <c r="C129" s="73" t="s">
        <v>219</v>
      </c>
      <c r="D129" s="76" t="n">
        <v>750000000</v>
      </c>
      <c r="E129" s="76" t="n">
        <v>299352798</v>
      </c>
      <c r="F129" s="77" t="n">
        <f aca="false">+D129-E129</f>
        <v>450647202</v>
      </c>
      <c r="G129" s="72"/>
      <c r="H129" s="8"/>
    </row>
    <row r="130" customFormat="false" ht="30.8" hidden="false" customHeight="true" outlineLevel="0" collapsed="false">
      <c r="A130" s="67"/>
      <c r="B130" s="55" t="n">
        <v>850</v>
      </c>
      <c r="C130" s="73" t="s">
        <v>220</v>
      </c>
      <c r="D130" s="76" t="n">
        <v>36558270</v>
      </c>
      <c r="E130" s="76" t="n">
        <v>0</v>
      </c>
      <c r="F130" s="77" t="n">
        <f aca="false">+D130-E130</f>
        <v>36558270</v>
      </c>
      <c r="G130" s="72"/>
      <c r="H130" s="8"/>
    </row>
    <row r="131" customFormat="false" ht="30.8" hidden="false" customHeight="true" outlineLevel="0" collapsed="false">
      <c r="A131" s="67" t="n">
        <v>900</v>
      </c>
      <c r="B131" s="79"/>
      <c r="C131" s="80" t="s">
        <v>221</v>
      </c>
      <c r="D131" s="81" t="n">
        <f aca="false">+D132</f>
        <v>4747727550</v>
      </c>
      <c r="E131" s="81" t="n">
        <f aca="false">+E132</f>
        <v>1488984935</v>
      </c>
      <c r="F131" s="82" t="n">
        <f aca="false">+F132</f>
        <v>3258742615</v>
      </c>
      <c r="G131" s="72"/>
      <c r="H131" s="8"/>
    </row>
    <row r="132" customFormat="false" ht="30.8" hidden="false" customHeight="true" outlineLevel="0" collapsed="false">
      <c r="A132" s="67"/>
      <c r="B132" s="55" t="n">
        <v>910</v>
      </c>
      <c r="C132" s="73" t="s">
        <v>222</v>
      </c>
      <c r="D132" s="76" t="n">
        <v>4747727550</v>
      </c>
      <c r="E132" s="76" t="n">
        <v>1488984935</v>
      </c>
      <c r="F132" s="77" t="n">
        <f aca="false">+D132-E132</f>
        <v>3258742615</v>
      </c>
      <c r="G132" s="72"/>
      <c r="H132" s="8"/>
    </row>
    <row r="133" customFormat="false" ht="20.75" hidden="false" customHeight="true" outlineLevel="0" collapsed="false">
      <c r="A133" s="67"/>
      <c r="B133" s="85" t="s">
        <v>223</v>
      </c>
      <c r="C133" s="86"/>
      <c r="D133" s="87" t="n">
        <f aca="false">+D90+D96+D106+D114+D120+D122+D128+D131</f>
        <v>635285573894</v>
      </c>
      <c r="E133" s="87" t="n">
        <f aca="false">+E90+E96+E106+E114+E120+E122+E128+E131</f>
        <v>293144494848</v>
      </c>
      <c r="F133" s="88" t="n">
        <f aca="false">+D133-E133</f>
        <v>342141079046</v>
      </c>
      <c r="G133" s="72"/>
      <c r="H133" s="8"/>
    </row>
    <row r="134" customFormat="false" ht="11.7" hidden="false" customHeight="true" outlineLevel="0" collapsed="false">
      <c r="A134" s="2"/>
      <c r="B134" s="2"/>
      <c r="C134" s="2"/>
      <c r="D134" s="2"/>
      <c r="E134" s="2"/>
      <c r="F134" s="2"/>
      <c r="G134" s="2"/>
      <c r="H134" s="8"/>
    </row>
    <row r="135" customFormat="false" ht="14.2" hidden="false" customHeight="true" outlineLevel="0" collapsed="false">
      <c r="A135" s="89" t="s">
        <v>224</v>
      </c>
      <c r="B135" s="89"/>
      <c r="C135" s="89"/>
      <c r="D135" s="89"/>
      <c r="E135" s="89"/>
      <c r="F135" s="89"/>
      <c r="G135" s="89"/>
      <c r="H135" s="8"/>
    </row>
    <row r="136" customFormat="false" ht="15.95" hidden="false" customHeight="true" outlineLevel="0" collapsed="false">
      <c r="A136" s="30" t="s">
        <v>225</v>
      </c>
      <c r="B136" s="30"/>
      <c r="C136" s="30"/>
      <c r="D136" s="30"/>
      <c r="E136" s="30"/>
      <c r="F136" s="30"/>
      <c r="G136" s="30"/>
      <c r="H136" s="8"/>
    </row>
    <row r="137" customFormat="false" ht="38.2" hidden="false" customHeight="true" outlineLevel="0" collapsed="false">
      <c r="A137" s="90" t="s">
        <v>226</v>
      </c>
      <c r="B137" s="90" t="s">
        <v>227</v>
      </c>
      <c r="C137" s="90" t="s">
        <v>87</v>
      </c>
      <c r="D137" s="90"/>
      <c r="E137" s="90" t="s">
        <v>228</v>
      </c>
      <c r="F137" s="90"/>
      <c r="G137" s="90" t="s">
        <v>229</v>
      </c>
      <c r="H137" s="8"/>
    </row>
    <row r="138" s="28" customFormat="true" ht="15.95" hidden="false" customHeight="true" outlineLevel="0" collapsed="false">
      <c r="A138" s="22" t="n">
        <v>1</v>
      </c>
      <c r="B138" s="91" t="s">
        <v>230</v>
      </c>
      <c r="C138" s="91" t="s">
        <v>231</v>
      </c>
      <c r="D138" s="91"/>
      <c r="E138" s="91" t="s">
        <v>232</v>
      </c>
      <c r="F138" s="91"/>
      <c r="G138" s="91" t="s">
        <v>233</v>
      </c>
      <c r="H138" s="26"/>
    </row>
    <row r="139" s="28" customFormat="true" ht="19.9" hidden="false" customHeight="true" outlineLevel="0" collapsed="false">
      <c r="A139" s="40"/>
      <c r="B139" s="40"/>
      <c r="C139" s="40"/>
      <c r="D139" s="40"/>
      <c r="E139" s="40"/>
      <c r="F139" s="40"/>
      <c r="G139" s="2"/>
      <c r="H139" s="26"/>
    </row>
    <row r="140" s="28" customFormat="true" ht="25.75" hidden="false" customHeight="true" outlineLevel="0" collapsed="false">
      <c r="A140" s="40"/>
      <c r="B140" s="40"/>
      <c r="C140" s="40"/>
      <c r="D140" s="40"/>
      <c r="E140" s="40"/>
      <c r="F140" s="40"/>
      <c r="G140" s="40"/>
      <c r="H140" s="26"/>
    </row>
    <row r="141" s="28" customFormat="true" ht="25.75" hidden="false" customHeight="true" outlineLevel="0" collapsed="false">
      <c r="A141" s="40"/>
      <c r="B141" s="40"/>
      <c r="C141" s="40"/>
      <c r="D141" s="40"/>
      <c r="E141" s="40"/>
      <c r="F141" s="40"/>
      <c r="G141" s="40"/>
      <c r="H141" s="26"/>
    </row>
    <row r="142" s="28" customFormat="true" ht="25.75" hidden="false" customHeight="true" outlineLevel="0" collapsed="false">
      <c r="A142" s="40"/>
      <c r="B142" s="40"/>
      <c r="C142" s="40"/>
      <c r="D142" s="40"/>
      <c r="E142" s="40"/>
      <c r="F142" s="40"/>
      <c r="G142" s="40"/>
      <c r="H142" s="26"/>
    </row>
    <row r="143" s="28" customFormat="true" ht="25.75" hidden="false" customHeight="true" outlineLevel="0" collapsed="false">
      <c r="A143" s="40"/>
      <c r="B143" s="40"/>
      <c r="C143" s="40"/>
      <c r="D143" s="40"/>
      <c r="E143" s="40"/>
      <c r="F143" s="40"/>
      <c r="G143" s="40"/>
      <c r="H143" s="26"/>
    </row>
    <row r="144" s="28" customFormat="true" ht="25.75" hidden="false" customHeight="true" outlineLevel="0" collapsed="false">
      <c r="A144" s="40"/>
      <c r="B144" s="40"/>
      <c r="C144" s="40"/>
      <c r="D144" s="40"/>
      <c r="E144" s="40"/>
      <c r="F144" s="40"/>
      <c r="G144" s="40"/>
      <c r="H144" s="26"/>
    </row>
    <row r="145" s="28" customFormat="true" ht="25.75" hidden="false" customHeight="true" outlineLevel="0" collapsed="false">
      <c r="A145" s="40"/>
      <c r="B145" s="40"/>
      <c r="C145" s="40"/>
      <c r="D145" s="40"/>
      <c r="E145" s="40"/>
      <c r="F145" s="40"/>
      <c r="G145" s="40"/>
      <c r="H145" s="26"/>
    </row>
    <row r="146" s="28" customFormat="true" ht="25.75" hidden="false" customHeight="true" outlineLevel="0" collapsed="false">
      <c r="A146" s="40"/>
      <c r="B146" s="40"/>
      <c r="C146" s="40"/>
      <c r="D146" s="40"/>
      <c r="E146" s="40"/>
      <c r="F146" s="40"/>
      <c r="G146" s="40"/>
      <c r="H146" s="26"/>
    </row>
    <row r="147" s="28" customFormat="true" ht="25.75" hidden="false" customHeight="true" outlineLevel="0" collapsed="false">
      <c r="A147" s="40"/>
      <c r="B147" s="40"/>
      <c r="C147" s="40"/>
      <c r="D147" s="40"/>
      <c r="E147" s="40"/>
      <c r="F147" s="40"/>
      <c r="G147" s="40"/>
      <c r="H147" s="26"/>
    </row>
    <row r="148" s="28" customFormat="true" ht="25.75" hidden="false" customHeight="true" outlineLevel="0" collapsed="false">
      <c r="A148" s="40"/>
      <c r="B148" s="40"/>
      <c r="C148" s="40"/>
      <c r="D148" s="40"/>
      <c r="E148" s="40"/>
      <c r="F148" s="40"/>
      <c r="G148" s="40"/>
      <c r="H148" s="26"/>
    </row>
    <row r="149" customFormat="false" ht="31.25" hidden="false" customHeight="true" outlineLevel="0" collapsed="false">
      <c r="A149" s="92" t="s">
        <v>234</v>
      </c>
      <c r="B149" s="92"/>
      <c r="C149" s="92"/>
      <c r="D149" s="92"/>
      <c r="E149" s="92"/>
      <c r="F149" s="92"/>
      <c r="G149" s="92"/>
      <c r="H149" s="8"/>
    </row>
    <row r="150" customFormat="false" ht="30.45" hidden="false" customHeight="true" outlineLevel="0" collapsed="false">
      <c r="A150" s="93" t="s">
        <v>235</v>
      </c>
      <c r="B150" s="93"/>
      <c r="C150" s="93" t="s">
        <v>87</v>
      </c>
      <c r="D150" s="93"/>
      <c r="E150" s="94" t="s">
        <v>236</v>
      </c>
      <c r="F150" s="93" t="s">
        <v>237</v>
      </c>
      <c r="G150" s="93"/>
      <c r="H150" s="8"/>
    </row>
    <row r="151" customFormat="false" ht="79.45" hidden="false" customHeight="true" outlineLevel="0" collapsed="false">
      <c r="A151" s="95" t="s">
        <v>238</v>
      </c>
      <c r="B151" s="95"/>
      <c r="C151" s="96" t="s">
        <v>239</v>
      </c>
      <c r="D151" s="96"/>
      <c r="E151" s="97"/>
      <c r="F151" s="98" t="s">
        <v>240</v>
      </c>
      <c r="G151" s="98"/>
      <c r="H151" s="8"/>
    </row>
    <row r="152" customFormat="false" ht="30.45" hidden="false" customHeight="true" outlineLevel="0" collapsed="false">
      <c r="A152" s="99"/>
      <c r="B152" s="100"/>
      <c r="C152" s="100"/>
      <c r="D152" s="100"/>
      <c r="E152" s="100"/>
      <c r="F152" s="100"/>
      <c r="G152" s="100"/>
      <c r="H152" s="8"/>
    </row>
    <row r="153" customFormat="false" ht="30.45" hidden="false" customHeight="true" outlineLevel="0" collapsed="false">
      <c r="A153" s="99"/>
      <c r="B153" s="100"/>
      <c r="C153" s="100"/>
      <c r="D153" s="100"/>
      <c r="E153" s="100"/>
      <c r="F153" s="100"/>
      <c r="G153" s="100"/>
      <c r="H153" s="8"/>
    </row>
    <row r="154" customFormat="false" ht="30.45" hidden="false" customHeight="true" outlineLevel="0" collapsed="false">
      <c r="A154" s="99"/>
      <c r="B154" s="100"/>
      <c r="C154" s="100"/>
      <c r="D154" s="100"/>
      <c r="E154" s="100"/>
      <c r="F154" s="100"/>
      <c r="G154" s="100"/>
      <c r="H154" s="8"/>
    </row>
    <row r="155" customFormat="false" ht="30.45" hidden="false" customHeight="true" outlineLevel="0" collapsed="false">
      <c r="A155" s="99"/>
      <c r="B155" s="100"/>
      <c r="C155" s="100"/>
      <c r="D155" s="100"/>
      <c r="E155" s="100"/>
      <c r="F155" s="100"/>
      <c r="G155" s="100"/>
      <c r="H155" s="8"/>
    </row>
    <row r="156" customFormat="false" ht="23.25" hidden="false" customHeight="true" outlineLevel="0" collapsed="false">
      <c r="A156" s="99"/>
      <c r="B156" s="100"/>
      <c r="C156" s="100"/>
      <c r="D156" s="100"/>
      <c r="E156" s="100"/>
      <c r="F156" s="100"/>
      <c r="G156" s="100"/>
      <c r="H156" s="8"/>
    </row>
    <row r="157" customFormat="false" ht="27.95" hidden="false" customHeight="true" outlineLevel="0" collapsed="false">
      <c r="A157" s="99"/>
      <c r="B157" s="100"/>
      <c r="C157" s="100"/>
      <c r="D157" s="100"/>
      <c r="E157" s="100"/>
      <c r="F157" s="100"/>
      <c r="G157" s="100"/>
      <c r="H157" s="8"/>
    </row>
    <row r="158" customFormat="false" ht="33.75" hidden="false" customHeight="true" outlineLevel="0" collapsed="false">
      <c r="A158" s="99"/>
      <c r="B158" s="100"/>
      <c r="C158" s="100"/>
      <c r="D158" s="100"/>
      <c r="E158" s="100"/>
      <c r="F158" s="100"/>
      <c r="G158" s="100"/>
      <c r="H158" s="8"/>
    </row>
    <row r="159" customFormat="false" ht="33.75" hidden="false" customHeight="true" outlineLevel="0" collapsed="false">
      <c r="A159" s="99"/>
      <c r="B159" s="100"/>
      <c r="C159" s="100"/>
      <c r="D159" s="100"/>
      <c r="E159" s="100"/>
      <c r="F159" s="100"/>
      <c r="G159" s="100"/>
      <c r="H159" s="8"/>
    </row>
    <row r="160" customFormat="false" ht="35" hidden="false" customHeight="true" outlineLevel="0" collapsed="false">
      <c r="A160" s="30" t="s">
        <v>241</v>
      </c>
      <c r="B160" s="30"/>
      <c r="C160" s="30"/>
      <c r="D160" s="30"/>
      <c r="E160" s="30"/>
      <c r="F160" s="30"/>
      <c r="G160" s="30"/>
    </row>
    <row r="161" customFormat="false" ht="57.5" hidden="false" customHeight="true" outlineLevel="0" collapsed="false">
      <c r="A161" s="101" t="s">
        <v>242</v>
      </c>
      <c r="B161" s="37" t="s">
        <v>243</v>
      </c>
      <c r="C161" s="37" t="s">
        <v>244</v>
      </c>
      <c r="D161" s="37" t="s">
        <v>245</v>
      </c>
      <c r="E161" s="37"/>
      <c r="F161" s="37"/>
      <c r="G161" s="41" t="s">
        <v>246</v>
      </c>
    </row>
    <row r="162" customFormat="false" ht="22.5" hidden="false" customHeight="true" outlineLevel="0" collapsed="false">
      <c r="A162" s="102" t="s">
        <v>247</v>
      </c>
      <c r="B162" s="102"/>
      <c r="C162" s="102"/>
      <c r="D162" s="102"/>
      <c r="E162" s="102"/>
      <c r="F162" s="102"/>
      <c r="G162" s="103"/>
    </row>
    <row r="163" customFormat="false" ht="12.5" hidden="false" customHeight="true" outlineLevel="0" collapsed="false">
      <c r="A163" s="104"/>
      <c r="B163" s="105"/>
      <c r="C163" s="105"/>
      <c r="D163" s="105"/>
      <c r="E163" s="105"/>
      <c r="F163" s="105"/>
      <c r="G163" s="106"/>
    </row>
    <row r="164" customFormat="false" ht="25" hidden="false" customHeight="true" outlineLevel="0" collapsed="false">
      <c r="A164" s="11" t="s">
        <v>248</v>
      </c>
      <c r="B164" s="11"/>
      <c r="C164" s="11"/>
      <c r="D164" s="11"/>
      <c r="E164" s="11"/>
      <c r="F164" s="11"/>
      <c r="G164" s="11"/>
    </row>
    <row r="165" customFormat="false" ht="16.15" hidden="false" customHeight="false" outlineLevel="0" collapsed="false">
      <c r="A165" s="92" t="s">
        <v>249</v>
      </c>
      <c r="B165" s="92"/>
      <c r="C165" s="92"/>
      <c r="D165" s="92"/>
      <c r="E165" s="92"/>
      <c r="F165" s="92"/>
      <c r="G165" s="92"/>
    </row>
    <row r="166" customFormat="false" ht="15" hidden="false" customHeight="false" outlineLevel="0" collapsed="false">
      <c r="A166" s="93" t="s">
        <v>250</v>
      </c>
      <c r="B166" s="93"/>
      <c r="C166" s="107" t="s">
        <v>251</v>
      </c>
      <c r="D166" s="107"/>
      <c r="E166" s="93" t="s">
        <v>237</v>
      </c>
      <c r="F166" s="93"/>
      <c r="G166" s="93"/>
    </row>
    <row r="167" customFormat="false" ht="15" hidden="false" customHeight="false" outlineLevel="0" collapsed="false">
      <c r="A167" s="108" t="s">
        <v>252</v>
      </c>
      <c r="B167" s="108"/>
      <c r="C167" s="108" t="s">
        <v>253</v>
      </c>
      <c r="D167" s="108"/>
      <c r="E167" s="109" t="s">
        <v>254</v>
      </c>
      <c r="F167" s="109"/>
      <c r="G167" s="109"/>
    </row>
    <row r="168" customFormat="false" ht="15" hidden="false" customHeight="false" outlineLevel="0" collapsed="false">
      <c r="A168" s="108" t="s">
        <v>255</v>
      </c>
      <c r="B168" s="108"/>
      <c r="C168" s="108" t="s">
        <v>256</v>
      </c>
      <c r="D168" s="108"/>
      <c r="E168" s="109"/>
      <c r="F168" s="109"/>
      <c r="G168" s="109"/>
    </row>
    <row r="169" customFormat="false" ht="15" hidden="false" customHeight="false" outlineLevel="0" collapsed="false">
      <c r="A169" s="108" t="s">
        <v>257</v>
      </c>
      <c r="B169" s="108"/>
      <c r="C169" s="108" t="s">
        <v>258</v>
      </c>
      <c r="D169" s="108"/>
      <c r="E169" s="109"/>
      <c r="F169" s="109"/>
      <c r="G169" s="109"/>
    </row>
    <row r="170" customFormat="false" ht="22.5" hidden="false" customHeight="true" outlineLevel="0" collapsed="false">
      <c r="A170" s="2"/>
      <c r="B170" s="2"/>
      <c r="C170" s="2"/>
      <c r="D170" s="2"/>
      <c r="E170" s="2"/>
      <c r="F170" s="2"/>
      <c r="G170" s="2"/>
    </row>
    <row r="171" customFormat="false" ht="21.25" hidden="false" customHeight="true" outlineLevel="0" collapsed="false">
      <c r="A171" s="110" t="s">
        <v>259</v>
      </c>
      <c r="B171" s="110"/>
      <c r="C171" s="110"/>
      <c r="D171" s="110"/>
      <c r="E171" s="110"/>
      <c r="F171" s="110"/>
      <c r="G171" s="110"/>
    </row>
    <row r="172" customFormat="false" ht="30" hidden="false" customHeight="true" outlineLevel="0" collapsed="false">
      <c r="A172" s="37" t="s">
        <v>260</v>
      </c>
      <c r="B172" s="37" t="s">
        <v>261</v>
      </c>
      <c r="C172" s="37" t="s">
        <v>262</v>
      </c>
      <c r="D172" s="37"/>
      <c r="E172" s="37" t="s">
        <v>263</v>
      </c>
      <c r="F172" s="37" t="s">
        <v>264</v>
      </c>
      <c r="G172" s="37"/>
    </row>
    <row r="173" customFormat="false" ht="25" hidden="false" customHeight="true" outlineLevel="0" collapsed="false">
      <c r="A173" s="111" t="s">
        <v>247</v>
      </c>
      <c r="B173" s="111"/>
      <c r="C173" s="111"/>
      <c r="D173" s="111"/>
      <c r="E173" s="111"/>
      <c r="F173" s="112"/>
      <c r="G173" s="112"/>
    </row>
    <row r="174" customFormat="false" ht="23.75" hidden="false" customHeight="true" outlineLevel="0" collapsed="false"/>
    <row r="175" customFormat="false" ht="22.5" hidden="false" customHeight="true" outlineLevel="0" collapsed="false">
      <c r="A175" s="11" t="s">
        <v>265</v>
      </c>
      <c r="B175" s="11"/>
      <c r="C175" s="11"/>
      <c r="D175" s="11"/>
      <c r="E175" s="11"/>
      <c r="F175" s="11"/>
      <c r="G175" s="11"/>
    </row>
    <row r="176" customFormat="false" ht="16.15" hidden="false" customHeight="false" outlineLevel="0" collapsed="false">
      <c r="A176" s="30" t="s">
        <v>266</v>
      </c>
      <c r="B176" s="30"/>
      <c r="C176" s="30"/>
      <c r="D176" s="30"/>
      <c r="E176" s="30"/>
      <c r="F176" s="30"/>
      <c r="G176" s="30"/>
    </row>
    <row r="177" customFormat="false" ht="15" hidden="false" customHeight="true" outlineLevel="0" collapsed="false">
      <c r="A177" s="37" t="s">
        <v>267</v>
      </c>
      <c r="B177" s="37" t="s">
        <v>268</v>
      </c>
      <c r="C177" s="37" t="s">
        <v>87</v>
      </c>
      <c r="D177" s="37"/>
      <c r="E177" s="37" t="s">
        <v>269</v>
      </c>
      <c r="F177" s="37" t="s">
        <v>270</v>
      </c>
      <c r="G177" s="37"/>
    </row>
    <row r="178" customFormat="false" ht="24.85" hidden="false" customHeight="true" outlineLevel="0" collapsed="false">
      <c r="A178" s="113"/>
      <c r="B178" s="113"/>
      <c r="C178" s="113"/>
      <c r="D178" s="113"/>
      <c r="E178" s="113"/>
      <c r="F178" s="42"/>
      <c r="G178" s="42"/>
    </row>
    <row r="179" customFormat="false" ht="23.75" hidden="false" customHeight="true" outlineLevel="0" collapsed="false">
      <c r="A179" s="8"/>
      <c r="B179" s="8"/>
      <c r="C179" s="8"/>
      <c r="D179" s="8"/>
      <c r="E179" s="8"/>
      <c r="F179" s="8"/>
      <c r="G179" s="8"/>
    </row>
    <row r="180" customFormat="false" ht="22.5" hidden="false" customHeight="true" outlineLevel="0" collapsed="false">
      <c r="A180" s="114" t="s">
        <v>271</v>
      </c>
      <c r="B180" s="114"/>
      <c r="C180" s="114"/>
      <c r="D180" s="114"/>
      <c r="E180" s="114"/>
      <c r="F180" s="114"/>
      <c r="G180" s="114"/>
    </row>
    <row r="181" customFormat="false" ht="16.15" hidden="false" customHeight="false" outlineLevel="0" collapsed="false">
      <c r="A181" s="115" t="s">
        <v>272</v>
      </c>
      <c r="B181" s="115"/>
      <c r="C181" s="115"/>
      <c r="D181" s="115"/>
      <c r="E181" s="115"/>
      <c r="F181" s="115"/>
      <c r="G181" s="115"/>
    </row>
    <row r="182" customFormat="false" ht="15" hidden="false" customHeight="false" outlineLevel="0" collapsed="false">
      <c r="A182" s="41" t="s">
        <v>273</v>
      </c>
      <c r="B182" s="41"/>
      <c r="C182" s="41"/>
      <c r="D182" s="41"/>
      <c r="E182" s="41"/>
      <c r="F182" s="41"/>
      <c r="G182" s="41"/>
    </row>
    <row r="183" customFormat="false" ht="15" hidden="false" customHeight="true" outlineLevel="0" collapsed="false">
      <c r="A183" s="43" t="s">
        <v>274</v>
      </c>
      <c r="B183" s="116" t="s">
        <v>236</v>
      </c>
      <c r="C183" s="41" t="s">
        <v>87</v>
      </c>
      <c r="D183" s="41"/>
      <c r="E183" s="41"/>
      <c r="F183" s="37" t="s">
        <v>275</v>
      </c>
      <c r="G183" s="37"/>
    </row>
    <row r="184" customFormat="false" ht="15" hidden="false" customHeight="true" outlineLevel="0" collapsed="false">
      <c r="A184" s="117" t="n">
        <v>32</v>
      </c>
      <c r="B184" s="118" t="n">
        <v>45831</v>
      </c>
      <c r="C184" s="119" t="s">
        <v>276</v>
      </c>
      <c r="D184" s="119"/>
      <c r="E184" s="119"/>
      <c r="F184" s="42" t="s">
        <v>77</v>
      </c>
      <c r="G184" s="42"/>
    </row>
    <row r="185" customFormat="false" ht="15" hidden="false" customHeight="true" outlineLevel="0" collapsed="false">
      <c r="A185" s="120" t="n">
        <v>33</v>
      </c>
      <c r="B185" s="121" t="n">
        <v>45833</v>
      </c>
      <c r="C185" s="119" t="s">
        <v>277</v>
      </c>
      <c r="D185" s="119"/>
      <c r="E185" s="119"/>
      <c r="F185" s="42"/>
      <c r="G185" s="42"/>
    </row>
    <row r="186" customFormat="false" ht="15.2" hidden="false" customHeight="true" outlineLevel="0" collapsed="false">
      <c r="A186" s="120" t="n">
        <v>34</v>
      </c>
      <c r="B186" s="121" t="n">
        <v>45833</v>
      </c>
      <c r="C186" s="119" t="s">
        <v>278</v>
      </c>
      <c r="D186" s="119"/>
      <c r="E186" s="119"/>
      <c r="F186" s="42"/>
      <c r="G186" s="42"/>
    </row>
    <row r="187" customFormat="false" ht="16.25" hidden="false" customHeight="true" outlineLevel="0" collapsed="false">
      <c r="A187" s="8"/>
      <c r="B187" s="8"/>
      <c r="C187" s="8"/>
      <c r="D187" s="8"/>
      <c r="E187" s="8"/>
      <c r="F187" s="8"/>
      <c r="G187" s="8"/>
    </row>
    <row r="188" customFormat="false" ht="19.9" hidden="false" customHeight="true" outlineLevel="0" collapsed="false">
      <c r="A188" s="41" t="s">
        <v>279</v>
      </c>
      <c r="B188" s="41"/>
      <c r="C188" s="41"/>
      <c r="D188" s="41"/>
      <c r="E188" s="41"/>
      <c r="F188" s="41"/>
      <c r="G188" s="41"/>
    </row>
    <row r="189" customFormat="false" ht="15" hidden="false" customHeight="true" outlineLevel="0" collapsed="false">
      <c r="A189" s="43" t="s">
        <v>274</v>
      </c>
      <c r="B189" s="116" t="s">
        <v>236</v>
      </c>
      <c r="C189" s="41" t="s">
        <v>87</v>
      </c>
      <c r="D189" s="41"/>
      <c r="E189" s="41"/>
      <c r="F189" s="37" t="s">
        <v>275</v>
      </c>
      <c r="G189" s="37"/>
    </row>
    <row r="190" customFormat="false" ht="17.35" hidden="false" customHeight="true" outlineLevel="0" collapsed="false">
      <c r="A190" s="122" t="n">
        <v>13</v>
      </c>
      <c r="B190" s="123" t="n">
        <v>45749</v>
      </c>
      <c r="C190" s="119" t="s">
        <v>280</v>
      </c>
      <c r="D190" s="119"/>
      <c r="E190" s="119"/>
      <c r="F190" s="42" t="s">
        <v>77</v>
      </c>
      <c r="G190" s="42"/>
    </row>
    <row r="191" customFormat="false" ht="17.35" hidden="false" customHeight="true" outlineLevel="0" collapsed="false">
      <c r="A191" s="122" t="n">
        <v>15</v>
      </c>
      <c r="B191" s="123" t="n">
        <v>45750</v>
      </c>
      <c r="C191" s="119" t="s">
        <v>281</v>
      </c>
      <c r="D191" s="119"/>
      <c r="E191" s="119"/>
      <c r="F191" s="42"/>
      <c r="G191" s="42"/>
    </row>
    <row r="192" customFormat="false" ht="17.35" hidden="false" customHeight="true" outlineLevel="0" collapsed="false">
      <c r="A192" s="122" t="n">
        <v>16</v>
      </c>
      <c r="B192" s="123" t="n">
        <v>45758</v>
      </c>
      <c r="C192" s="119" t="s">
        <v>282</v>
      </c>
      <c r="D192" s="119"/>
      <c r="E192" s="119"/>
      <c r="F192" s="42"/>
      <c r="G192" s="42"/>
    </row>
    <row r="193" customFormat="false" ht="17.35" hidden="false" customHeight="true" outlineLevel="0" collapsed="false">
      <c r="A193" s="122" t="n">
        <v>17</v>
      </c>
      <c r="B193" s="123" t="n">
        <v>45755</v>
      </c>
      <c r="C193" s="119" t="s">
        <v>283</v>
      </c>
      <c r="D193" s="119"/>
      <c r="E193" s="119"/>
      <c r="F193" s="42"/>
      <c r="G193" s="42"/>
    </row>
    <row r="194" customFormat="false" ht="17.35" hidden="false" customHeight="true" outlineLevel="0" collapsed="false">
      <c r="A194" s="122" t="n">
        <v>18</v>
      </c>
      <c r="B194" s="123" t="n">
        <v>45769</v>
      </c>
      <c r="C194" s="119" t="s">
        <v>284</v>
      </c>
      <c r="D194" s="119"/>
      <c r="E194" s="119"/>
      <c r="F194" s="42"/>
      <c r="G194" s="42"/>
    </row>
    <row r="195" customFormat="false" ht="17.35" hidden="false" customHeight="true" outlineLevel="0" collapsed="false">
      <c r="A195" s="122" t="n">
        <v>19</v>
      </c>
      <c r="B195" s="123" t="n">
        <v>45776</v>
      </c>
      <c r="C195" s="119" t="s">
        <v>285</v>
      </c>
      <c r="D195" s="119"/>
      <c r="E195" s="119"/>
      <c r="F195" s="42"/>
      <c r="G195" s="42"/>
    </row>
    <row r="196" customFormat="false" ht="17.35" hidden="false" customHeight="true" outlineLevel="0" collapsed="false">
      <c r="A196" s="122" t="n">
        <v>20</v>
      </c>
      <c r="B196" s="123" t="n">
        <v>45779</v>
      </c>
      <c r="C196" s="119" t="s">
        <v>286</v>
      </c>
      <c r="D196" s="119"/>
      <c r="E196" s="119"/>
      <c r="F196" s="42"/>
      <c r="G196" s="42"/>
    </row>
    <row r="197" customFormat="false" ht="17.35" hidden="false" customHeight="true" outlineLevel="0" collapsed="false">
      <c r="A197" s="122" t="n">
        <v>21</v>
      </c>
      <c r="B197" s="123" t="n">
        <v>45784</v>
      </c>
      <c r="C197" s="119" t="s">
        <v>287</v>
      </c>
      <c r="D197" s="119"/>
      <c r="E197" s="119"/>
      <c r="F197" s="42"/>
      <c r="G197" s="42"/>
    </row>
    <row r="198" customFormat="false" ht="17.35" hidden="false" customHeight="true" outlineLevel="0" collapsed="false">
      <c r="A198" s="122" t="n">
        <v>22</v>
      </c>
      <c r="B198" s="123" t="n">
        <v>45789</v>
      </c>
      <c r="C198" s="119" t="s">
        <v>288</v>
      </c>
      <c r="D198" s="119"/>
      <c r="E198" s="119"/>
      <c r="F198" s="42"/>
      <c r="G198" s="42"/>
    </row>
    <row r="199" customFormat="false" ht="17.35" hidden="false" customHeight="true" outlineLevel="0" collapsed="false">
      <c r="A199" s="122" t="n">
        <v>23</v>
      </c>
      <c r="B199" s="123" t="n">
        <v>45789</v>
      </c>
      <c r="C199" s="119" t="s">
        <v>289</v>
      </c>
      <c r="D199" s="119"/>
      <c r="E199" s="119"/>
      <c r="F199" s="42"/>
      <c r="G199" s="42"/>
    </row>
    <row r="200" customFormat="false" ht="17.35" hidden="false" customHeight="true" outlineLevel="0" collapsed="false">
      <c r="A200" s="122" t="n">
        <v>24</v>
      </c>
      <c r="B200" s="123" t="n">
        <v>45810</v>
      </c>
      <c r="C200" s="119" t="s">
        <v>290</v>
      </c>
      <c r="D200" s="119"/>
      <c r="E200" s="119"/>
      <c r="F200" s="42"/>
      <c r="G200" s="42"/>
    </row>
    <row r="201" customFormat="false" ht="17.35" hidden="false" customHeight="true" outlineLevel="0" collapsed="false">
      <c r="A201" s="122" t="n">
        <v>28</v>
      </c>
      <c r="B201" s="123" t="n">
        <v>45810</v>
      </c>
      <c r="C201" s="119" t="s">
        <v>291</v>
      </c>
      <c r="D201" s="119"/>
      <c r="E201" s="119"/>
      <c r="F201" s="42"/>
      <c r="G201" s="42"/>
    </row>
    <row r="202" customFormat="false" ht="17.35" hidden="false" customHeight="true" outlineLevel="0" collapsed="false">
      <c r="A202" s="122" t="n">
        <v>29</v>
      </c>
      <c r="B202" s="123" t="n">
        <v>45811</v>
      </c>
      <c r="C202" s="119" t="s">
        <v>292</v>
      </c>
      <c r="D202" s="119"/>
      <c r="E202" s="119"/>
      <c r="F202" s="42"/>
      <c r="G202" s="42"/>
    </row>
    <row r="203" customFormat="false" ht="17.35" hidden="false" customHeight="true" outlineLevel="0" collapsed="false">
      <c r="A203" s="122" t="n">
        <v>30</v>
      </c>
      <c r="B203" s="123" t="n">
        <v>45828</v>
      </c>
      <c r="C203" s="119" t="s">
        <v>293</v>
      </c>
      <c r="D203" s="119"/>
      <c r="E203" s="119"/>
      <c r="F203" s="42"/>
      <c r="G203" s="42"/>
    </row>
    <row r="204" customFormat="false" ht="17.35" hidden="false" customHeight="true" outlineLevel="0" collapsed="false">
      <c r="A204" s="122" t="n">
        <v>31</v>
      </c>
      <c r="B204" s="123" t="n">
        <v>45831</v>
      </c>
      <c r="C204" s="119" t="s">
        <v>294</v>
      </c>
      <c r="D204" s="119"/>
      <c r="E204" s="119"/>
      <c r="F204" s="42"/>
      <c r="G204" s="42"/>
    </row>
    <row r="205" customFormat="false" ht="19.9" hidden="false" customHeight="true" outlineLevel="0" collapsed="false">
      <c r="A205" s="41" t="s">
        <v>295</v>
      </c>
      <c r="B205" s="41"/>
      <c r="C205" s="41"/>
      <c r="D205" s="41"/>
      <c r="E205" s="41"/>
      <c r="F205" s="41"/>
      <c r="G205" s="41"/>
    </row>
    <row r="206" customFormat="false" ht="15" hidden="false" customHeight="true" outlineLevel="0" collapsed="false">
      <c r="A206" s="43" t="s">
        <v>274</v>
      </c>
      <c r="B206" s="116" t="s">
        <v>236</v>
      </c>
      <c r="C206" s="41" t="s">
        <v>87</v>
      </c>
      <c r="D206" s="41"/>
      <c r="E206" s="41"/>
      <c r="F206" s="37" t="s">
        <v>275</v>
      </c>
      <c r="G206" s="37"/>
    </row>
    <row r="207" customFormat="false" ht="28.1" hidden="false" customHeight="true" outlineLevel="0" collapsed="false">
      <c r="A207" s="91"/>
      <c r="B207" s="124" t="n">
        <v>45761</v>
      </c>
      <c r="C207" s="125" t="s">
        <v>296</v>
      </c>
      <c r="D207" s="125"/>
      <c r="E207" s="125"/>
      <c r="F207" s="22" t="s">
        <v>297</v>
      </c>
      <c r="G207" s="22"/>
    </row>
    <row r="208" customFormat="false" ht="20" hidden="false" customHeight="true" outlineLevel="0" collapsed="false">
      <c r="A208" s="8"/>
      <c r="B208" s="8"/>
      <c r="C208" s="8"/>
      <c r="D208" s="8"/>
      <c r="E208" s="8"/>
      <c r="F208" s="8"/>
      <c r="G208" s="8"/>
    </row>
    <row r="209" customFormat="false" ht="15" hidden="false" customHeight="false" outlineLevel="0" collapsed="false">
      <c r="A209" s="41" t="s">
        <v>298</v>
      </c>
      <c r="B209" s="41"/>
      <c r="C209" s="41"/>
      <c r="D209" s="41"/>
      <c r="E209" s="41"/>
      <c r="F209" s="41"/>
      <c r="G209" s="41"/>
    </row>
    <row r="210" customFormat="false" ht="15" hidden="false" customHeight="true" outlineLevel="0" collapsed="false">
      <c r="A210" s="43" t="s">
        <v>274</v>
      </c>
      <c r="B210" s="116" t="s">
        <v>236</v>
      </c>
      <c r="C210" s="41" t="s">
        <v>87</v>
      </c>
      <c r="D210" s="41"/>
      <c r="E210" s="41"/>
      <c r="F210" s="37" t="s">
        <v>275</v>
      </c>
      <c r="G210" s="37"/>
    </row>
    <row r="211" customFormat="false" ht="15" hidden="false" customHeight="false" outlineLevel="0" collapsed="false">
      <c r="A211" s="91" t="s">
        <v>299</v>
      </c>
      <c r="B211" s="91"/>
      <c r="C211" s="91"/>
      <c r="D211" s="91"/>
      <c r="E211" s="91"/>
      <c r="F211" s="91"/>
      <c r="G211" s="91"/>
    </row>
    <row r="212" customFormat="false" ht="23.75" hidden="false" customHeight="true" outlineLevel="0" collapsed="false">
      <c r="A212" s="8"/>
      <c r="B212" s="8"/>
      <c r="C212" s="8"/>
      <c r="D212" s="8"/>
      <c r="E212" s="8"/>
      <c r="F212" s="8"/>
      <c r="G212" s="8"/>
    </row>
    <row r="213" customFormat="false" ht="15" hidden="false" customHeight="false" outlineLevel="0" collapsed="false">
      <c r="A213" s="41" t="s">
        <v>300</v>
      </c>
      <c r="B213" s="41"/>
      <c r="C213" s="41"/>
      <c r="D213" s="41"/>
      <c r="E213" s="41"/>
      <c r="F213" s="41"/>
      <c r="G213" s="41"/>
    </row>
    <row r="214" customFormat="false" ht="15" hidden="false" customHeight="true" outlineLevel="0" collapsed="false">
      <c r="A214" s="41" t="s">
        <v>10</v>
      </c>
      <c r="B214" s="116" t="s">
        <v>236</v>
      </c>
      <c r="C214" s="41" t="s">
        <v>301</v>
      </c>
      <c r="D214" s="41"/>
      <c r="E214" s="41"/>
      <c r="F214" s="37" t="s">
        <v>302</v>
      </c>
      <c r="G214" s="37"/>
    </row>
    <row r="215" customFormat="false" ht="29.3" hidden="false" customHeight="true" outlineLevel="0" collapsed="false">
      <c r="A215" s="126" t="s">
        <v>303</v>
      </c>
      <c r="B215" s="127" t="n">
        <v>45756</v>
      </c>
      <c r="C215" s="128" t="s">
        <v>304</v>
      </c>
      <c r="D215" s="128"/>
      <c r="E215" s="128"/>
      <c r="F215" s="22" t="s">
        <v>297</v>
      </c>
      <c r="G215" s="22"/>
    </row>
    <row r="216" customFormat="false" ht="18.75" hidden="false" customHeight="true" outlineLevel="0" collapsed="false"/>
    <row r="217" customFormat="false" ht="16.15" hidden="false" customHeight="false" outlineLevel="0" collapsed="false">
      <c r="A217" s="115" t="s">
        <v>305</v>
      </c>
      <c r="B217" s="115"/>
      <c r="C217" s="115"/>
      <c r="D217" s="115"/>
      <c r="E217" s="115"/>
      <c r="F217" s="115"/>
      <c r="G217" s="115"/>
    </row>
    <row r="218" customFormat="false" ht="15" hidden="false" customHeight="false" outlineLevel="0" collapsed="false">
      <c r="A218" s="41" t="s">
        <v>306</v>
      </c>
      <c r="B218" s="41"/>
      <c r="C218" s="41"/>
      <c r="D218" s="41" t="s">
        <v>307</v>
      </c>
      <c r="E218" s="41"/>
      <c r="F218" s="41"/>
      <c r="G218" s="41"/>
    </row>
    <row r="219" customFormat="false" ht="15" hidden="false" customHeight="true" outlineLevel="0" collapsed="false">
      <c r="A219" s="91" t="n">
        <v>2022</v>
      </c>
      <c r="B219" s="91"/>
      <c r="C219" s="91"/>
      <c r="D219" s="103" t="n">
        <v>2.39</v>
      </c>
      <c r="E219" s="129" t="s">
        <v>308</v>
      </c>
      <c r="F219" s="129"/>
      <c r="G219" s="129"/>
    </row>
    <row r="220" customFormat="false" ht="18.65" hidden="false" customHeight="true" outlineLevel="0" collapsed="false">
      <c r="A220" s="91" t="n">
        <v>2023</v>
      </c>
      <c r="B220" s="91"/>
      <c r="C220" s="91"/>
      <c r="D220" s="103" t="n">
        <v>2.52</v>
      </c>
      <c r="E220" s="129"/>
      <c r="F220" s="129"/>
      <c r="G220" s="129"/>
    </row>
    <row r="221" customFormat="false" ht="15" hidden="false" customHeight="false" outlineLevel="0" collapsed="false">
      <c r="A221" s="91" t="n">
        <v>2024</v>
      </c>
      <c r="B221" s="91"/>
      <c r="C221" s="91"/>
      <c r="D221" s="103" t="n">
        <v>2.44</v>
      </c>
      <c r="E221" s="129"/>
      <c r="F221" s="129"/>
      <c r="G221" s="129"/>
    </row>
    <row r="241" customFormat="false" ht="12.4" hidden="false" customHeight="true" outlineLevel="0" collapsed="false"/>
    <row r="242" customFormat="false" ht="16.85" hidden="false" customHeight="true" outlineLevel="0" collapsed="false">
      <c r="A242" s="130" t="s">
        <v>309</v>
      </c>
      <c r="B242" s="130"/>
      <c r="C242" s="130"/>
      <c r="D242" s="130"/>
      <c r="E242" s="130"/>
      <c r="F242" s="130"/>
      <c r="G242" s="130"/>
    </row>
    <row r="243" customFormat="false" ht="13.8" hidden="false" customHeight="true" outlineLevel="0" collapsed="false">
      <c r="A243" s="131" t="s">
        <v>310</v>
      </c>
      <c r="B243" s="131"/>
      <c r="C243" s="131"/>
      <c r="D243" s="132" t="s">
        <v>311</v>
      </c>
      <c r="E243" s="132"/>
      <c r="F243" s="132"/>
      <c r="G243" s="132"/>
    </row>
    <row r="244" customFormat="false" ht="13.8" hidden="false" customHeight="false" outlineLevel="0" collapsed="false">
      <c r="A244" s="131"/>
      <c r="B244" s="131"/>
      <c r="C244" s="131"/>
      <c r="D244" s="132"/>
      <c r="E244" s="132"/>
      <c r="F244" s="132"/>
      <c r="G244" s="132"/>
    </row>
    <row r="245" customFormat="false" ht="13.8" hidden="false" customHeight="false" outlineLevel="0" collapsed="false">
      <c r="A245" s="131"/>
      <c r="B245" s="131"/>
      <c r="C245" s="131"/>
      <c r="D245" s="132"/>
      <c r="E245" s="132"/>
      <c r="F245" s="132"/>
      <c r="G245" s="132"/>
    </row>
    <row r="246" customFormat="false" ht="38.2" hidden="false" customHeight="true" outlineLevel="0" collapsed="false">
      <c r="A246" s="131"/>
      <c r="B246" s="131"/>
      <c r="C246" s="131"/>
      <c r="D246" s="132"/>
      <c r="E246" s="132"/>
      <c r="F246" s="132"/>
      <c r="G246" s="132"/>
    </row>
    <row r="247" customFormat="false" ht="18.55" hidden="false" customHeight="false" outlineLevel="0" collapsed="false">
      <c r="A247" s="133"/>
      <c r="B247" s="134"/>
      <c r="C247" s="134"/>
      <c r="D247" s="135"/>
      <c r="E247" s="135"/>
      <c r="F247" s="135"/>
      <c r="G247" s="135"/>
    </row>
    <row r="248" customFormat="false" ht="18.55" hidden="false" customHeight="false" outlineLevel="0" collapsed="false">
      <c r="A248" s="133"/>
      <c r="B248" s="136"/>
      <c r="C248" s="137"/>
      <c r="D248" s="138"/>
      <c r="E248" s="139"/>
      <c r="F248" s="140"/>
      <c r="G248" s="141"/>
    </row>
    <row r="249" customFormat="false" ht="18.55" hidden="false" customHeight="false" outlineLevel="0" collapsed="false">
      <c r="A249" s="133"/>
      <c r="B249" s="136"/>
      <c r="C249" s="137"/>
      <c r="D249" s="138"/>
      <c r="E249" s="142"/>
      <c r="F249" s="143"/>
      <c r="G249" s="144"/>
    </row>
    <row r="250" customFormat="false" ht="18.55" hidden="false" customHeight="false" outlineLevel="0" collapsed="false">
      <c r="A250" s="145"/>
      <c r="B250" s="136"/>
      <c r="C250" s="134"/>
      <c r="D250" s="138"/>
      <c r="E250" s="146"/>
      <c r="F250" s="146"/>
      <c r="G250" s="144"/>
    </row>
    <row r="251" customFormat="false" ht="18.55" hidden="false" customHeight="false" outlineLevel="0" collapsed="false">
      <c r="A251" s="145"/>
      <c r="B251" s="136"/>
      <c r="C251" s="134"/>
      <c r="D251" s="138"/>
      <c r="E251" s="146"/>
      <c r="F251" s="146"/>
      <c r="G251" s="144"/>
    </row>
    <row r="252" customFormat="false" ht="18.55" hidden="false" customHeight="false" outlineLevel="0" collapsed="false">
      <c r="A252" s="145"/>
      <c r="B252" s="136"/>
      <c r="C252" s="134"/>
      <c r="D252" s="138"/>
      <c r="E252" s="146"/>
      <c r="F252" s="146"/>
      <c r="G252" s="144"/>
    </row>
    <row r="253" customFormat="false" ht="18.55" hidden="false" customHeight="false" outlineLevel="0" collapsed="false">
      <c r="A253" s="145"/>
      <c r="B253" s="136"/>
      <c r="C253" s="134"/>
      <c r="D253" s="138"/>
      <c r="E253" s="146"/>
      <c r="F253" s="146"/>
      <c r="G253" s="144"/>
    </row>
    <row r="254" customFormat="false" ht="18.55" hidden="false" customHeight="false" outlineLevel="0" collapsed="false">
      <c r="A254" s="145"/>
      <c r="B254" s="136"/>
      <c r="C254" s="134"/>
      <c r="D254" s="138"/>
      <c r="E254" s="146"/>
      <c r="F254" s="146"/>
      <c r="G254" s="144"/>
    </row>
    <row r="255" customFormat="false" ht="18.55" hidden="false" customHeight="false" outlineLevel="0" collapsed="false">
      <c r="A255" s="145"/>
      <c r="B255" s="136"/>
      <c r="C255" s="134"/>
      <c r="D255" s="138"/>
      <c r="E255" s="146"/>
      <c r="F255" s="146"/>
      <c r="G255" s="144"/>
    </row>
    <row r="256" customFormat="false" ht="18.55" hidden="false" customHeight="false" outlineLevel="0" collapsed="false">
      <c r="A256" s="145"/>
      <c r="B256" s="136"/>
      <c r="C256" s="134"/>
      <c r="D256" s="138"/>
      <c r="E256" s="146"/>
      <c r="F256" s="146"/>
      <c r="G256" s="144"/>
    </row>
    <row r="257" customFormat="false" ht="13.8" hidden="false" customHeight="false" outlineLevel="0" collapsed="false">
      <c r="A257" s="147"/>
      <c r="B257" s="148"/>
      <c r="C257" s="148"/>
      <c r="D257" s="147"/>
      <c r="E257" s="148"/>
      <c r="F257" s="148"/>
      <c r="G257" s="149"/>
    </row>
    <row r="262" customFormat="false" ht="26.95" hidden="false" customHeight="true" outlineLevel="0" collapsed="false"/>
    <row r="1047864" customFormat="false" ht="12.8" hidden="false" customHeight="true" outlineLevel="0" collapsed="false"/>
    <row r="1047865" customFormat="false" ht="12.8" hidden="false" customHeight="true" outlineLevel="0" collapsed="false"/>
    <row r="1047866" customFormat="false" ht="12.8" hidden="false" customHeight="true" outlineLevel="0" collapsed="false"/>
    <row r="1047867" customFormat="false" ht="12.8" hidden="false" customHeight="true" outlineLevel="0" collapsed="false"/>
    <row r="1047868" customFormat="false" ht="12.8" hidden="false" customHeight="true" outlineLevel="0" collapsed="false"/>
    <row r="1047869" customFormat="false" ht="12.8" hidden="false" customHeight="true" outlineLevel="0" collapsed="false"/>
    <row r="1047870" customFormat="false" ht="12.8" hidden="false" customHeight="true" outlineLevel="0" collapsed="false"/>
    <row r="1047871" customFormat="false" ht="12.8" hidden="false" customHeight="true" outlineLevel="0" collapsed="false"/>
    <row r="1047872" customFormat="false" ht="12.8" hidden="false" customHeight="true" outlineLevel="0" collapsed="false"/>
    <row r="1047873" customFormat="false" ht="12.8" hidden="false" customHeight="true" outlineLevel="0" collapsed="false"/>
    <row r="1047874" customFormat="false" ht="12.8" hidden="false" customHeight="true" outlineLevel="0" collapsed="false"/>
    <row r="1047875" customFormat="false" ht="12.8" hidden="false" customHeight="true" outlineLevel="0" collapsed="false"/>
    <row r="1047876" customFormat="false" ht="12.8" hidden="false" customHeight="true" outlineLevel="0" collapsed="false"/>
    <row r="1047877" customFormat="false" ht="12.8" hidden="false" customHeight="true" outlineLevel="0" collapsed="false"/>
    <row r="1047878" customFormat="false" ht="12.8" hidden="false" customHeight="true" outlineLevel="0" collapsed="false"/>
    <row r="1047879" customFormat="false" ht="12.8" hidden="false" customHeight="true" outlineLevel="0" collapsed="false"/>
    <row r="1047880" customFormat="false" ht="12.8" hidden="false" customHeight="true" outlineLevel="0" collapsed="false"/>
    <row r="1047881" customFormat="false" ht="12.8" hidden="false" customHeight="true" outlineLevel="0" collapsed="false"/>
    <row r="1047882" customFormat="false" ht="12.8" hidden="false" customHeight="true" outlineLevel="0" collapsed="false"/>
    <row r="1047883" customFormat="false" ht="12.8" hidden="false" customHeight="true" outlineLevel="0" collapsed="false"/>
    <row r="1047884" customFormat="false" ht="12.8" hidden="false" customHeight="true" outlineLevel="0" collapsed="false"/>
    <row r="1047885" customFormat="false" ht="12.8" hidden="false" customHeight="true" outlineLevel="0" collapsed="false"/>
    <row r="1047886" customFormat="false" ht="12.8" hidden="false" customHeight="true" outlineLevel="0" collapsed="false"/>
    <row r="1047887" customFormat="false" ht="12.8" hidden="false" customHeight="true" outlineLevel="0" collapsed="false"/>
    <row r="1047888" customFormat="false" ht="12.8" hidden="false" customHeight="true" outlineLevel="0" collapsed="false"/>
    <row r="1047889" customFormat="false" ht="12.8" hidden="false" customHeight="true" outlineLevel="0" collapsed="false"/>
    <row r="1047890" customFormat="false" ht="12.8" hidden="false" customHeight="true" outlineLevel="0" collapsed="false"/>
    <row r="1047891" customFormat="false" ht="12.8" hidden="false" customHeight="true" outlineLevel="0" collapsed="false"/>
    <row r="1047892" customFormat="false" ht="12.8" hidden="false" customHeight="true" outlineLevel="0" collapsed="false"/>
    <row r="1047893" customFormat="false" ht="12.8" hidden="false" customHeight="true" outlineLevel="0" collapsed="false"/>
    <row r="1047894" customFormat="false" ht="12.8" hidden="false" customHeight="true" outlineLevel="0" collapsed="false"/>
    <row r="1047895" customFormat="false" ht="12.8" hidden="false" customHeight="true" outlineLevel="0" collapsed="false"/>
    <row r="1047896" customFormat="false" ht="12.8" hidden="false" customHeight="true" outlineLevel="0" collapsed="false"/>
    <row r="1047897" customFormat="false" ht="12.8" hidden="false" customHeight="true" outlineLevel="0" collapsed="false"/>
    <row r="1047898" customFormat="false" ht="12.8" hidden="false" customHeight="true" outlineLevel="0" collapsed="false"/>
    <row r="1047899" customFormat="false" ht="12.8" hidden="false" customHeight="true" outlineLevel="0" collapsed="false"/>
    <row r="1047900" customFormat="false" ht="12.8" hidden="false" customHeight="true" outlineLevel="0" collapsed="false"/>
    <row r="1047901" customFormat="false" ht="12.8" hidden="false" customHeight="true" outlineLevel="0" collapsed="false"/>
    <row r="1047902" customFormat="false" ht="12.8" hidden="false" customHeight="true" outlineLevel="0" collapsed="false"/>
    <row r="1047903" customFormat="false" ht="12.8" hidden="false" customHeight="true" outlineLevel="0" collapsed="false"/>
    <row r="1047904" customFormat="false" ht="12.8" hidden="false" customHeight="true" outlineLevel="0" collapsed="false"/>
    <row r="1047905" customFormat="false" ht="12.8" hidden="false" customHeight="true" outlineLevel="0" collapsed="false"/>
    <row r="1047906" customFormat="false" ht="12.8" hidden="false" customHeight="true" outlineLevel="0" collapsed="false"/>
    <row r="1047907" customFormat="false" ht="12.8" hidden="false" customHeight="true" outlineLevel="0" collapsed="false"/>
    <row r="1047908" customFormat="false" ht="12.8" hidden="false" customHeight="true" outlineLevel="0" collapsed="false"/>
    <row r="1047909" customFormat="false" ht="12.8" hidden="false" customHeight="true" outlineLevel="0" collapsed="false"/>
    <row r="1047910" customFormat="false" ht="12.8" hidden="false" customHeight="true" outlineLevel="0" collapsed="false"/>
    <row r="1047911" customFormat="false" ht="12.8" hidden="false" customHeight="true" outlineLevel="0" collapsed="false"/>
    <row r="1047912" customFormat="false" ht="12.8" hidden="false" customHeight="true" outlineLevel="0" collapsed="false"/>
    <row r="1047913" customFormat="false" ht="12.8" hidden="false" customHeight="true" outlineLevel="0" collapsed="false"/>
    <row r="1047914" customFormat="false" ht="12.8" hidden="false" customHeight="true" outlineLevel="0" collapsed="false"/>
    <row r="1047915" customFormat="false" ht="12.8" hidden="false" customHeight="true" outlineLevel="0" collapsed="false"/>
    <row r="1047916" customFormat="false" ht="12.8" hidden="false" customHeight="true" outlineLevel="0" collapsed="false"/>
    <row r="1047917" customFormat="false" ht="12.8" hidden="false" customHeight="true" outlineLevel="0" collapsed="false"/>
    <row r="1047918" customFormat="false" ht="12.8" hidden="false" customHeight="true" outlineLevel="0" collapsed="false"/>
    <row r="1047919" customFormat="false" ht="12.8" hidden="false" customHeight="true" outlineLevel="0" collapsed="false"/>
    <row r="1047920" customFormat="false" ht="12.8" hidden="false" customHeight="true" outlineLevel="0" collapsed="false"/>
    <row r="1047921" customFormat="false" ht="12.8" hidden="false" customHeight="true" outlineLevel="0" collapsed="false"/>
    <row r="1047922" customFormat="false" ht="12.8" hidden="false" customHeight="true" outlineLevel="0" collapsed="false"/>
    <row r="1047923" customFormat="false" ht="12.8" hidden="false" customHeight="true" outlineLevel="0" collapsed="false"/>
    <row r="1047924" customFormat="false" ht="12.8" hidden="false" customHeight="true" outlineLevel="0" collapsed="false"/>
    <row r="1047925" customFormat="false" ht="12.8" hidden="false" customHeight="true" outlineLevel="0" collapsed="false"/>
    <row r="1047926" customFormat="false" ht="12.8" hidden="false" customHeight="true" outlineLevel="0" collapsed="false"/>
    <row r="1047927" customFormat="false" ht="12.8" hidden="false" customHeight="true" outlineLevel="0" collapsed="false"/>
    <row r="1047928" customFormat="false" ht="12.8" hidden="false" customHeight="true" outlineLevel="0" collapsed="false"/>
    <row r="1047929" customFormat="false" ht="12.8" hidden="false" customHeight="true" outlineLevel="0" collapsed="false"/>
    <row r="1047930" customFormat="false" ht="12.8" hidden="false" customHeight="true" outlineLevel="0" collapsed="false"/>
    <row r="1047931" customFormat="false" ht="12.8" hidden="false" customHeight="true" outlineLevel="0" collapsed="false"/>
    <row r="1047932" customFormat="false" ht="12.8" hidden="false" customHeight="true" outlineLevel="0" collapsed="false"/>
    <row r="1047933" customFormat="false" ht="12.8" hidden="false" customHeight="true" outlineLevel="0" collapsed="false"/>
    <row r="1047934" customFormat="false" ht="12.8" hidden="false" customHeight="true" outlineLevel="0" collapsed="false"/>
    <row r="1047935" customFormat="false" ht="12.8" hidden="false" customHeight="true" outlineLevel="0" collapsed="false"/>
    <row r="1047936" customFormat="false" ht="12.8" hidden="false" customHeight="true" outlineLevel="0" collapsed="false"/>
    <row r="1047937" customFormat="false" ht="12.8" hidden="false" customHeight="true" outlineLevel="0" collapsed="false"/>
    <row r="1047938" customFormat="false" ht="12.8" hidden="false" customHeight="true" outlineLevel="0" collapsed="false"/>
    <row r="1047939" customFormat="false" ht="12.8" hidden="false" customHeight="true" outlineLevel="0" collapsed="false"/>
    <row r="1047940" customFormat="false" ht="12.8" hidden="false" customHeight="true" outlineLevel="0" collapsed="false"/>
    <row r="1047941" customFormat="false" ht="12.8" hidden="false" customHeight="true" outlineLevel="0" collapsed="false"/>
    <row r="1047942" customFormat="false" ht="12.8" hidden="false" customHeight="true" outlineLevel="0" collapsed="false"/>
    <row r="1047943" customFormat="false" ht="12.8" hidden="false" customHeight="true" outlineLevel="0" collapsed="false"/>
    <row r="1047944" customFormat="false" ht="12.8" hidden="false" customHeight="true" outlineLevel="0" collapsed="false"/>
    <row r="1047945" customFormat="false" ht="12.8" hidden="false" customHeight="true" outlineLevel="0" collapsed="false"/>
    <row r="1047946" customFormat="false" ht="12.8" hidden="false" customHeight="true" outlineLevel="0" collapsed="false"/>
    <row r="1047947" customFormat="false" ht="12.8" hidden="false" customHeight="true" outlineLevel="0" collapsed="false"/>
    <row r="1047948" customFormat="false" ht="12.8" hidden="false" customHeight="true" outlineLevel="0" collapsed="false"/>
    <row r="1047949" customFormat="false" ht="12.8" hidden="false" customHeight="true" outlineLevel="0" collapsed="false"/>
    <row r="1047950" customFormat="false" ht="12.8" hidden="false" customHeight="true" outlineLevel="0" collapsed="false"/>
    <row r="1047951" customFormat="false" ht="12.8" hidden="false" customHeight="true" outlineLevel="0" collapsed="false"/>
    <row r="1047952" customFormat="false" ht="12.8" hidden="false" customHeight="true" outlineLevel="0" collapsed="false"/>
    <row r="1047953" customFormat="false" ht="12.8" hidden="false" customHeight="true" outlineLevel="0" collapsed="false"/>
    <row r="1047954" customFormat="false" ht="12.8" hidden="false" customHeight="true" outlineLevel="0" collapsed="false"/>
    <row r="1047955" customFormat="false" ht="12.8" hidden="false" customHeight="true" outlineLevel="0" collapsed="false"/>
    <row r="1047956" customFormat="false" ht="12.8" hidden="false" customHeight="true" outlineLevel="0" collapsed="false"/>
    <row r="1047957" customFormat="false" ht="12.8" hidden="false" customHeight="true" outlineLevel="0" collapsed="false"/>
    <row r="1047958" customFormat="false" ht="12.8" hidden="false" customHeight="true" outlineLevel="0" collapsed="false"/>
    <row r="1047959" customFormat="false" ht="12.8" hidden="false" customHeight="true" outlineLevel="0" collapsed="false"/>
    <row r="1047960" customFormat="false" ht="12.8" hidden="false" customHeight="true" outlineLevel="0" collapsed="false"/>
    <row r="1047961" customFormat="false" ht="12.8" hidden="false" customHeight="true" outlineLevel="0" collapsed="false"/>
    <row r="1047962" customFormat="false" ht="12.8" hidden="false" customHeight="true" outlineLevel="0" collapsed="false"/>
    <row r="1047963" customFormat="false" ht="12.8" hidden="false" customHeight="true" outlineLevel="0" collapsed="false"/>
    <row r="1047964" customFormat="false" ht="12.8" hidden="false" customHeight="true" outlineLevel="0" collapsed="false"/>
    <row r="1047965" customFormat="false" ht="12.8" hidden="false" customHeight="true" outlineLevel="0" collapsed="false"/>
    <row r="1047966" customFormat="false" ht="12.8" hidden="false" customHeight="true" outlineLevel="0" collapsed="false"/>
    <row r="1047967" customFormat="false" ht="12.8" hidden="false" customHeight="true" outlineLevel="0" collapsed="false"/>
    <row r="1047968" customFormat="false" ht="12.8" hidden="false" customHeight="true" outlineLevel="0" collapsed="false"/>
    <row r="1047969" customFormat="false" ht="12.8" hidden="false" customHeight="true" outlineLevel="0" collapsed="false"/>
    <row r="1047970" customFormat="false" ht="12.8" hidden="false" customHeight="true" outlineLevel="0" collapsed="false"/>
    <row r="1047971" customFormat="false" ht="12.8" hidden="false" customHeight="true" outlineLevel="0" collapsed="false"/>
    <row r="1047972" customFormat="false" ht="12.8" hidden="false" customHeight="true" outlineLevel="0" collapsed="false"/>
    <row r="1047973" customFormat="false" ht="12.8" hidden="false" customHeight="true" outlineLevel="0" collapsed="false"/>
    <row r="1047974" customFormat="false" ht="12.8" hidden="false" customHeight="true" outlineLevel="0" collapsed="false"/>
    <row r="1047975" customFormat="false" ht="12.8" hidden="false" customHeight="true" outlineLevel="0" collapsed="false"/>
    <row r="1047976" customFormat="false" ht="12.8" hidden="false" customHeight="true" outlineLevel="0" collapsed="false"/>
    <row r="1047977" customFormat="false" ht="12.8" hidden="false" customHeight="true" outlineLevel="0" collapsed="false"/>
    <row r="1047978" customFormat="false" ht="12.8" hidden="false" customHeight="true" outlineLevel="0" collapsed="false"/>
    <row r="1047979" customFormat="false" ht="12.8" hidden="false" customHeight="true" outlineLevel="0" collapsed="false"/>
    <row r="1047980" customFormat="false" ht="12.8" hidden="false" customHeight="true" outlineLevel="0" collapsed="false"/>
    <row r="1047981" customFormat="false" ht="12.8" hidden="false" customHeight="true" outlineLevel="0" collapsed="false"/>
    <row r="1047982" customFormat="false" ht="12.8" hidden="false" customHeight="true" outlineLevel="0" collapsed="false"/>
    <row r="1047983" customFormat="false" ht="12.8" hidden="false" customHeight="true" outlineLevel="0" collapsed="false"/>
    <row r="1047984" customFormat="false" ht="12.8" hidden="false" customHeight="true" outlineLevel="0" collapsed="false"/>
    <row r="1047985" customFormat="false" ht="12.8" hidden="false" customHeight="true" outlineLevel="0" collapsed="false"/>
    <row r="1047986" customFormat="false" ht="12.8" hidden="false" customHeight="true" outlineLevel="0" collapsed="false"/>
    <row r="1047987" customFormat="false" ht="12.8" hidden="false" customHeight="true" outlineLevel="0" collapsed="false"/>
    <row r="1047988" customFormat="false" ht="12.8" hidden="false" customHeight="true" outlineLevel="0" collapsed="false"/>
    <row r="1047989" customFormat="false" ht="12.8" hidden="false" customHeight="true" outlineLevel="0" collapsed="false"/>
    <row r="1047990" customFormat="false" ht="12.8" hidden="false" customHeight="true" outlineLevel="0" collapsed="false"/>
    <row r="1047991" customFormat="false" ht="12.8" hidden="false" customHeight="true" outlineLevel="0" collapsed="false"/>
    <row r="1047992" customFormat="false" ht="12.8" hidden="false" customHeight="true" outlineLevel="0" collapsed="false"/>
    <row r="1047993" customFormat="false" ht="12.8" hidden="false" customHeight="true" outlineLevel="0" collapsed="false"/>
    <row r="1047994" customFormat="false" ht="12.8" hidden="false" customHeight="true" outlineLevel="0" collapsed="false"/>
    <row r="1047995" customFormat="false" ht="12.8" hidden="false" customHeight="true" outlineLevel="0" collapsed="false"/>
    <row r="1047996" customFormat="false" ht="12.8" hidden="false" customHeight="true" outlineLevel="0" collapsed="false"/>
    <row r="1047997" customFormat="false" ht="12.8" hidden="false" customHeight="true" outlineLevel="0" collapsed="false"/>
    <row r="1047998" customFormat="false" ht="12.8" hidden="false" customHeight="true" outlineLevel="0" collapsed="false"/>
    <row r="1047999" customFormat="false" ht="12.8" hidden="false" customHeight="true" outlineLevel="0" collapsed="false"/>
    <row r="1048000" customFormat="false" ht="12.8" hidden="false" customHeight="true" outlineLevel="0" collapsed="false"/>
    <row r="1048001" customFormat="false" ht="12.8" hidden="false" customHeight="true" outlineLevel="0" collapsed="false"/>
    <row r="1048002" customFormat="false" ht="12.8" hidden="false" customHeight="true" outlineLevel="0" collapsed="false"/>
    <row r="1048003" customFormat="false" ht="12.8" hidden="false" customHeight="true" outlineLevel="0" collapsed="false"/>
    <row r="1048004" customFormat="false" ht="12.8" hidden="false" customHeight="true" outlineLevel="0" collapsed="false"/>
    <row r="1048005" customFormat="false" ht="12.8" hidden="false" customHeight="true" outlineLevel="0" collapsed="false"/>
    <row r="1048006" customFormat="false" ht="12.8" hidden="false" customHeight="true" outlineLevel="0" collapsed="false"/>
    <row r="1048007" customFormat="false" ht="12.8" hidden="false" customHeight="true" outlineLevel="0" collapsed="false"/>
    <row r="1048008" customFormat="false" ht="12.8" hidden="false" customHeight="true" outlineLevel="0" collapsed="false"/>
    <row r="1048009" customFormat="false" ht="12.8" hidden="false" customHeight="true" outlineLevel="0" collapsed="false"/>
    <row r="1048010" customFormat="false" ht="12.8" hidden="false" customHeight="true" outlineLevel="0" collapsed="false"/>
    <row r="1048011" customFormat="false" ht="12.8" hidden="false" customHeight="true" outlineLevel="0" collapsed="false"/>
    <row r="1048012" customFormat="false" ht="12.8" hidden="false" customHeight="true" outlineLevel="0" collapsed="false"/>
    <row r="1048013" customFormat="false" ht="12.8" hidden="false" customHeight="true" outlineLevel="0" collapsed="false"/>
    <row r="1048014" customFormat="false" ht="12.8" hidden="false" customHeight="true" outlineLevel="0" collapsed="false"/>
    <row r="1048015" customFormat="false" ht="12.8" hidden="false" customHeight="true" outlineLevel="0" collapsed="false"/>
    <row r="1048016" customFormat="false" ht="12.8" hidden="false" customHeight="true" outlineLevel="0" collapsed="false"/>
    <row r="1048017" customFormat="false" ht="12.8" hidden="false" customHeight="true" outlineLevel="0" collapsed="false"/>
    <row r="1048018" customFormat="false" ht="12.8" hidden="false" customHeight="true" outlineLevel="0" collapsed="false"/>
    <row r="1048019" customFormat="false" ht="12.8" hidden="false" customHeight="true" outlineLevel="0" collapsed="false"/>
    <row r="1048020" customFormat="false" ht="12.8" hidden="false" customHeight="true" outlineLevel="0" collapsed="false"/>
    <row r="1048021" customFormat="false" ht="12.8" hidden="false" customHeight="true" outlineLevel="0" collapsed="false"/>
    <row r="1048022" customFormat="false" ht="12.8" hidden="false" customHeight="true" outlineLevel="0" collapsed="false"/>
    <row r="1048023" customFormat="false" ht="12.8" hidden="false" customHeight="true" outlineLevel="0" collapsed="false"/>
    <row r="1048024" customFormat="false" ht="12.8" hidden="false" customHeight="true" outlineLevel="0" collapsed="false"/>
    <row r="1048025" customFormat="false" ht="12.8" hidden="false" customHeight="true" outlineLevel="0" collapsed="false"/>
    <row r="1048026" customFormat="false" ht="12.8" hidden="false" customHeight="true" outlineLevel="0" collapsed="false"/>
    <row r="1048027" customFormat="false" ht="12.8" hidden="false" customHeight="true" outlineLevel="0" collapsed="false"/>
    <row r="1048028" customFormat="false" ht="12.8" hidden="false" customHeight="true" outlineLevel="0" collapsed="false"/>
    <row r="1048029" customFormat="false" ht="12.8" hidden="false" customHeight="true" outlineLevel="0" collapsed="false"/>
    <row r="1048030" customFormat="false" ht="12.8" hidden="false" customHeight="true" outlineLevel="0" collapsed="false"/>
    <row r="1048031" customFormat="false" ht="12.8" hidden="false" customHeight="true" outlineLevel="0" collapsed="false"/>
    <row r="1048032" customFormat="false" ht="12.8" hidden="false" customHeight="true" outlineLevel="0" collapsed="false"/>
    <row r="1048033" customFormat="false" ht="12.8" hidden="false" customHeight="true" outlineLevel="0" collapsed="false"/>
    <row r="1048034" customFormat="false" ht="12.8" hidden="false" customHeight="true" outlineLevel="0" collapsed="false"/>
    <row r="1048035" customFormat="false" ht="12.8" hidden="false" customHeight="true" outlineLevel="0" collapsed="false"/>
    <row r="1048036" customFormat="false" ht="12.8" hidden="false" customHeight="true" outlineLevel="0" collapsed="false"/>
    <row r="1048037" customFormat="false" ht="12.8" hidden="false" customHeight="true" outlineLevel="0" collapsed="false"/>
    <row r="1048038" customFormat="false" ht="12.8" hidden="false" customHeight="true" outlineLevel="0" collapsed="false"/>
    <row r="1048039" customFormat="false" ht="12.8" hidden="false" customHeight="true" outlineLevel="0" collapsed="false"/>
    <row r="1048040" customFormat="false" ht="12.8" hidden="false" customHeight="true" outlineLevel="0" collapsed="false"/>
    <row r="1048041" customFormat="false" ht="12.8" hidden="false" customHeight="true" outlineLevel="0" collapsed="false"/>
    <row r="1048042" customFormat="false" ht="12.8" hidden="false" customHeight="true" outlineLevel="0" collapsed="false"/>
    <row r="1048043" customFormat="false" ht="12.8" hidden="false" customHeight="true" outlineLevel="0" collapsed="false"/>
    <row r="1048044" customFormat="false" ht="12.8" hidden="false" customHeight="true" outlineLevel="0" collapsed="false"/>
    <row r="1048045" customFormat="false" ht="12.8" hidden="false" customHeight="true" outlineLevel="0" collapsed="false"/>
    <row r="1048046" customFormat="false" ht="12.8" hidden="false" customHeight="true" outlineLevel="0" collapsed="false"/>
    <row r="1048047" customFormat="false" ht="12.8" hidden="false" customHeight="true" outlineLevel="0" collapsed="false"/>
    <row r="1048048" customFormat="false" ht="12.8" hidden="false" customHeight="true" outlineLevel="0" collapsed="false"/>
    <row r="1048049" customFormat="false" ht="12.8" hidden="false" customHeight="true" outlineLevel="0" collapsed="false"/>
    <row r="1048050" customFormat="false" ht="12.8" hidden="false" customHeight="true" outlineLevel="0" collapsed="false"/>
    <row r="1048051" customFormat="false" ht="12.8" hidden="false" customHeight="true" outlineLevel="0" collapsed="false"/>
    <row r="1048052" customFormat="false" ht="12.8" hidden="false" customHeight="true" outlineLevel="0" collapsed="false"/>
    <row r="1048053" customFormat="false" ht="12.8" hidden="false" customHeight="true" outlineLevel="0" collapsed="false"/>
    <row r="1048054" customFormat="false" ht="12.8" hidden="false" customHeight="true" outlineLevel="0" collapsed="false"/>
    <row r="1048055" customFormat="false" ht="12.8" hidden="false" customHeight="true" outlineLevel="0" collapsed="false"/>
    <row r="1048056" customFormat="false" ht="12.8" hidden="false" customHeight="true" outlineLevel="0" collapsed="false"/>
    <row r="1048057" customFormat="false" ht="12.8" hidden="false" customHeight="true" outlineLevel="0" collapsed="false"/>
    <row r="1048058" customFormat="false" ht="12.8" hidden="false" customHeight="true" outlineLevel="0" collapsed="false"/>
    <row r="1048059" customFormat="false" ht="12.8" hidden="false" customHeight="true" outlineLevel="0" collapsed="false"/>
    <row r="1048060" customFormat="false" ht="12.8" hidden="false" customHeight="true" outlineLevel="0" collapsed="false"/>
    <row r="1048061" customFormat="false" ht="12.8" hidden="false" customHeight="true" outlineLevel="0" collapsed="false"/>
    <row r="1048062" customFormat="false" ht="12.8" hidden="false" customHeight="true" outlineLevel="0" collapsed="false"/>
    <row r="1048063" customFormat="false" ht="12.8" hidden="false" customHeight="true" outlineLevel="0" collapsed="false"/>
    <row r="1048064" customFormat="false" ht="12.8" hidden="false" customHeight="true" outlineLevel="0" collapsed="false"/>
    <row r="1048065" customFormat="false" ht="12.8" hidden="false" customHeight="true" outlineLevel="0" collapsed="false"/>
    <row r="1048066" customFormat="false" ht="12.8" hidden="false" customHeight="true" outlineLevel="0" collapsed="false"/>
    <row r="1048067" customFormat="false" ht="12.8" hidden="false" customHeight="true" outlineLevel="0" collapsed="false"/>
    <row r="1048068" customFormat="false" ht="12.8" hidden="false" customHeight="true" outlineLevel="0" collapsed="false"/>
    <row r="1048069" customFormat="false" ht="12.8" hidden="false" customHeight="true" outlineLevel="0" collapsed="false"/>
    <row r="1048070" customFormat="false" ht="12.8" hidden="false" customHeight="true" outlineLevel="0" collapsed="false"/>
    <row r="1048071" customFormat="false" ht="12.8" hidden="false" customHeight="true" outlineLevel="0" collapsed="false"/>
    <row r="1048072" customFormat="false" ht="12.8" hidden="false" customHeight="true" outlineLevel="0" collapsed="false"/>
    <row r="1048073" customFormat="false" ht="12.8" hidden="false" customHeight="true" outlineLevel="0" collapsed="false"/>
    <row r="1048074" customFormat="false" ht="12.8" hidden="false" customHeight="true" outlineLevel="0" collapsed="false"/>
    <row r="1048075" customFormat="false" ht="12.8" hidden="false" customHeight="true" outlineLevel="0" collapsed="false"/>
    <row r="1048076" customFormat="false" ht="12.8" hidden="false" customHeight="true" outlineLevel="0" collapsed="false"/>
    <row r="1048077" customFormat="false" ht="12.8" hidden="false" customHeight="true" outlineLevel="0" collapsed="false"/>
    <row r="1048078" customFormat="false" ht="12.8" hidden="false" customHeight="true" outlineLevel="0" collapsed="false"/>
    <row r="1048079" customFormat="false" ht="12.8" hidden="false" customHeight="true" outlineLevel="0" collapsed="false"/>
    <row r="1048080" customFormat="false" ht="12.8" hidden="false" customHeight="true" outlineLevel="0" collapsed="false"/>
    <row r="1048081" customFormat="false" ht="12.8" hidden="false" customHeight="true" outlineLevel="0" collapsed="false"/>
    <row r="1048082" customFormat="false" ht="12.8" hidden="false" customHeight="true" outlineLevel="0" collapsed="false"/>
    <row r="1048083" customFormat="false" ht="12.8" hidden="false" customHeight="true" outlineLevel="0" collapsed="false"/>
    <row r="1048084" customFormat="false" ht="12.8" hidden="false" customHeight="true" outlineLevel="0" collapsed="false"/>
    <row r="1048085" customFormat="false" ht="12.8" hidden="false" customHeight="true" outlineLevel="0" collapsed="false"/>
    <row r="1048086" customFormat="false" ht="12.8" hidden="false" customHeight="true" outlineLevel="0" collapsed="false"/>
    <row r="1048087" customFormat="false" ht="12.8" hidden="false" customHeight="true" outlineLevel="0" collapsed="false"/>
    <row r="1048088" customFormat="false" ht="12.8" hidden="false" customHeight="true" outlineLevel="0" collapsed="false"/>
    <row r="1048089" customFormat="false" ht="12.8" hidden="false" customHeight="true" outlineLevel="0" collapsed="false"/>
    <row r="1048090" customFormat="false" ht="12.8" hidden="false" customHeight="true" outlineLevel="0" collapsed="false"/>
    <row r="1048091" customFormat="false" ht="12.8" hidden="false" customHeight="true" outlineLevel="0" collapsed="false"/>
    <row r="1048092" customFormat="false" ht="12.8" hidden="false" customHeight="true" outlineLevel="0" collapsed="false"/>
    <row r="1048093" customFormat="false" ht="12.8" hidden="false" customHeight="true" outlineLevel="0" collapsed="false"/>
    <row r="1048094" customFormat="false" ht="12.8" hidden="false" customHeight="true" outlineLevel="0" collapsed="false"/>
    <row r="1048095" customFormat="false" ht="12.8" hidden="false" customHeight="true" outlineLevel="0" collapsed="false"/>
    <row r="1048096" customFormat="false" ht="12.8" hidden="false" customHeight="true" outlineLevel="0" collapsed="false"/>
    <row r="1048097" customFormat="false" ht="12.8" hidden="false" customHeight="true" outlineLevel="0" collapsed="false"/>
    <row r="1048098" customFormat="false" ht="12.8" hidden="false" customHeight="true" outlineLevel="0" collapsed="false"/>
    <row r="1048099" customFormat="false" ht="12.8" hidden="false" customHeight="true" outlineLevel="0" collapsed="false"/>
    <row r="1048100" customFormat="false" ht="12.8" hidden="false" customHeight="true" outlineLevel="0" collapsed="false"/>
    <row r="1048101" customFormat="false" ht="12.8" hidden="false" customHeight="true" outlineLevel="0" collapsed="false"/>
    <row r="1048102" customFormat="false" ht="12.8" hidden="false" customHeight="true" outlineLevel="0" collapsed="false"/>
    <row r="1048103" customFormat="false" ht="12.8" hidden="false" customHeight="true" outlineLevel="0" collapsed="false"/>
    <row r="1048104" customFormat="false" ht="12.8" hidden="false" customHeight="true" outlineLevel="0" collapsed="false"/>
    <row r="1048105" customFormat="false" ht="12.8" hidden="false" customHeight="true" outlineLevel="0" collapsed="false"/>
    <row r="1048106" customFormat="false" ht="12.8" hidden="false" customHeight="true" outlineLevel="0" collapsed="false"/>
    <row r="1048107" customFormat="false" ht="12.8" hidden="false" customHeight="true" outlineLevel="0" collapsed="false"/>
    <row r="1048108" customFormat="false" ht="12.8" hidden="false" customHeight="true" outlineLevel="0" collapsed="false"/>
    <row r="1048109" customFormat="false" ht="12.8" hidden="false" customHeight="true" outlineLevel="0" collapsed="false"/>
    <row r="1048110" customFormat="false" ht="12.8" hidden="false" customHeight="true" outlineLevel="0" collapsed="false"/>
    <row r="1048111" customFormat="false" ht="12.8" hidden="false" customHeight="true" outlineLevel="0" collapsed="false"/>
    <row r="1048112" customFormat="false" ht="12.8" hidden="false" customHeight="true" outlineLevel="0" collapsed="false"/>
    <row r="1048113" customFormat="false" ht="12.8" hidden="false" customHeight="true" outlineLevel="0" collapsed="false"/>
    <row r="1048114" customFormat="false" ht="12.8" hidden="false" customHeight="true" outlineLevel="0" collapsed="false"/>
    <row r="1048115" customFormat="false" ht="12.8" hidden="false" customHeight="true" outlineLevel="0" collapsed="false"/>
    <row r="1048116" customFormat="false" ht="12.8" hidden="false" customHeight="true" outlineLevel="0" collapsed="false"/>
    <row r="1048117" customFormat="false" ht="12.8" hidden="false" customHeight="true" outlineLevel="0" collapsed="false"/>
    <row r="1048118" customFormat="false" ht="12.8" hidden="false" customHeight="true" outlineLevel="0" collapsed="false"/>
    <row r="1048119" customFormat="false" ht="12.8" hidden="false" customHeight="true" outlineLevel="0" collapsed="false"/>
    <row r="1048120" customFormat="false" ht="12.8" hidden="false" customHeight="true" outlineLevel="0" collapsed="false"/>
    <row r="1048121" customFormat="false" ht="12.8" hidden="false" customHeight="true" outlineLevel="0" collapsed="false"/>
    <row r="1048122" customFormat="false" ht="12.8" hidden="false" customHeight="true" outlineLevel="0" collapsed="false"/>
    <row r="1048123" customFormat="false" ht="12.8" hidden="false" customHeight="true" outlineLevel="0" collapsed="false"/>
    <row r="1048124" customFormat="false" ht="12.8" hidden="false" customHeight="true" outlineLevel="0" collapsed="false"/>
    <row r="1048125" customFormat="false" ht="12.8" hidden="false" customHeight="true" outlineLevel="0" collapsed="false"/>
    <row r="1048126" customFormat="false" ht="12.8" hidden="false" customHeight="true" outlineLevel="0" collapsed="false"/>
    <row r="1048127" customFormat="false" ht="12.8" hidden="false" customHeight="true" outlineLevel="0" collapsed="false"/>
    <row r="1048128" customFormat="false" ht="12.8" hidden="false" customHeight="true" outlineLevel="0" collapsed="false"/>
    <row r="1048129" customFormat="false" ht="12.8" hidden="false" customHeight="true" outlineLevel="0" collapsed="false"/>
    <row r="1048130" customFormat="false" ht="12.8" hidden="false" customHeight="true" outlineLevel="0" collapsed="false"/>
    <row r="1048131" customFormat="false" ht="12.8" hidden="false" customHeight="true" outlineLevel="0" collapsed="false"/>
    <row r="1048132" customFormat="false" ht="12.8" hidden="false" customHeight="true" outlineLevel="0" collapsed="false"/>
    <row r="1048133" customFormat="false" ht="12.8" hidden="false" customHeight="true" outlineLevel="0" collapsed="false"/>
    <row r="1048134" customFormat="false" ht="12.8" hidden="false" customHeight="true" outlineLevel="0" collapsed="false"/>
    <row r="1048135" customFormat="false" ht="12.8" hidden="false" customHeight="true" outlineLevel="0" collapsed="false"/>
    <row r="1048136" customFormat="false" ht="12.8" hidden="false" customHeight="true" outlineLevel="0" collapsed="false"/>
    <row r="1048137" customFormat="false" ht="12.8" hidden="false" customHeight="true" outlineLevel="0" collapsed="false"/>
    <row r="1048138" customFormat="false" ht="12.8" hidden="false" customHeight="true" outlineLevel="0" collapsed="false"/>
    <row r="1048139" customFormat="false" ht="12.8" hidden="false" customHeight="true" outlineLevel="0" collapsed="false"/>
    <row r="1048140" customFormat="false" ht="12.8" hidden="false" customHeight="true" outlineLevel="0" collapsed="false"/>
    <row r="1048141" customFormat="false" ht="12.8" hidden="false" customHeight="true" outlineLevel="0" collapsed="false"/>
    <row r="1048142" customFormat="false" ht="12.8" hidden="false" customHeight="true" outlineLevel="0" collapsed="false"/>
    <row r="1048143" customFormat="false" ht="12.8" hidden="false" customHeight="true" outlineLevel="0" collapsed="false"/>
    <row r="1048144" customFormat="false" ht="12.8" hidden="false" customHeight="true" outlineLevel="0" collapsed="false"/>
    <row r="1048145" customFormat="false" ht="12.8" hidden="false" customHeight="true" outlineLevel="0" collapsed="false"/>
    <row r="1048146" customFormat="false" ht="12.8" hidden="false" customHeight="true" outlineLevel="0" collapsed="false"/>
    <row r="1048147" customFormat="false" ht="12.8" hidden="false" customHeight="true" outlineLevel="0" collapsed="false"/>
    <row r="1048148" customFormat="false" ht="12.8" hidden="false" customHeight="true" outlineLevel="0" collapsed="false"/>
    <row r="1048149" customFormat="false" ht="12.8" hidden="false" customHeight="true" outlineLevel="0" collapsed="false"/>
    <row r="1048150" customFormat="false" ht="12.8" hidden="false" customHeight="true" outlineLevel="0" collapsed="false"/>
    <row r="1048151" customFormat="false" ht="12.8" hidden="false" customHeight="true" outlineLevel="0" collapsed="false"/>
    <row r="1048152" customFormat="false" ht="12.8" hidden="false" customHeight="true" outlineLevel="0" collapsed="false"/>
    <row r="1048153" customFormat="false" ht="12.8" hidden="false" customHeight="true" outlineLevel="0" collapsed="false"/>
    <row r="1048154" customFormat="false" ht="12.8" hidden="false" customHeight="true" outlineLevel="0" collapsed="false"/>
    <row r="1048155" customFormat="false" ht="12.8" hidden="false" customHeight="true" outlineLevel="0" collapsed="false"/>
    <row r="1048156" customFormat="false" ht="12.8" hidden="false" customHeight="true" outlineLevel="0" collapsed="false"/>
    <row r="1048157" customFormat="false" ht="12.8" hidden="false" customHeight="true" outlineLevel="0" collapsed="false"/>
    <row r="1048158" customFormat="false" ht="12.8" hidden="false" customHeight="true" outlineLevel="0" collapsed="false"/>
    <row r="1048159" customFormat="false" ht="12.8" hidden="false" customHeight="true" outlineLevel="0" collapsed="false"/>
    <row r="1048160" customFormat="false" ht="12.8" hidden="false" customHeight="true" outlineLevel="0" collapsed="false"/>
    <row r="1048161" customFormat="false" ht="12.8" hidden="false" customHeight="true" outlineLevel="0" collapsed="false"/>
    <row r="1048162" customFormat="false" ht="12.8" hidden="false" customHeight="true" outlineLevel="0" collapsed="false"/>
    <row r="1048163" customFormat="false" ht="12.8" hidden="false" customHeight="true" outlineLevel="0" collapsed="false"/>
    <row r="1048164" customFormat="false" ht="12.8" hidden="false" customHeight="true" outlineLevel="0" collapsed="false"/>
    <row r="1048165" customFormat="false" ht="12.8" hidden="false" customHeight="true" outlineLevel="0" collapsed="false"/>
    <row r="1048166" customFormat="false" ht="12.8" hidden="false" customHeight="true" outlineLevel="0" collapsed="false"/>
    <row r="1048167" customFormat="false" ht="12.8" hidden="false" customHeight="true" outlineLevel="0" collapsed="false"/>
    <row r="1048168" customFormat="false" ht="12.8" hidden="false" customHeight="true" outlineLevel="0" collapsed="false"/>
    <row r="1048169" customFormat="false" ht="12.8" hidden="false" customHeight="true" outlineLevel="0" collapsed="false"/>
    <row r="1048170" customFormat="false" ht="12.8" hidden="false" customHeight="true" outlineLevel="0" collapsed="false"/>
    <row r="1048171" customFormat="false" ht="12.8" hidden="false" customHeight="true" outlineLevel="0" collapsed="false"/>
    <row r="1048172" customFormat="false" ht="12.8" hidden="false" customHeight="true" outlineLevel="0" collapsed="false"/>
    <row r="1048173" customFormat="false" ht="12.8" hidden="false" customHeight="true" outlineLevel="0" collapsed="false"/>
    <row r="1048174" customFormat="false" ht="12.8" hidden="false" customHeight="true" outlineLevel="0" collapsed="false"/>
    <row r="1048175" customFormat="false" ht="12.8" hidden="false" customHeight="true" outlineLevel="0" collapsed="false"/>
    <row r="1048176" customFormat="false" ht="12.8" hidden="false" customHeight="true" outlineLevel="0" collapsed="false"/>
    <row r="1048177" customFormat="false" ht="12.8" hidden="false" customHeight="true" outlineLevel="0" collapsed="false"/>
    <row r="1048178" customFormat="false" ht="12.8" hidden="false" customHeight="true" outlineLevel="0" collapsed="false"/>
    <row r="1048179" customFormat="false" ht="12.8" hidden="false" customHeight="true" outlineLevel="0" collapsed="false"/>
    <row r="1048180" customFormat="false" ht="12.8" hidden="false" customHeight="true" outlineLevel="0" collapsed="false"/>
    <row r="1048181" customFormat="false" ht="12.8" hidden="false" customHeight="true" outlineLevel="0" collapsed="false"/>
    <row r="1048182" customFormat="false" ht="12.8" hidden="false" customHeight="true" outlineLevel="0" collapsed="false"/>
    <row r="1048183" customFormat="false" ht="12.8" hidden="false" customHeight="true" outlineLevel="0" collapsed="false"/>
    <row r="1048184" customFormat="false" ht="12.8" hidden="false" customHeight="true" outlineLevel="0" collapsed="false"/>
    <row r="1048185" customFormat="false" ht="12.8" hidden="false" customHeight="true" outlineLevel="0" collapsed="false"/>
    <row r="1048186" customFormat="false" ht="12.8" hidden="false" customHeight="true" outlineLevel="0" collapsed="false"/>
    <row r="1048187" customFormat="false" ht="12.8" hidden="false" customHeight="true" outlineLevel="0" collapsed="false"/>
    <row r="1048188" customFormat="false" ht="12.8" hidden="false" customHeight="true" outlineLevel="0" collapsed="false"/>
    <row r="1048189" customFormat="false" ht="12.8" hidden="false" customHeight="true" outlineLevel="0" collapsed="false"/>
    <row r="1048190" customFormat="false" ht="12.8" hidden="false" customHeight="true" outlineLevel="0" collapsed="false"/>
    <row r="1048191" customFormat="false" ht="12.8" hidden="false" customHeight="true" outlineLevel="0" collapsed="false"/>
    <row r="1048192" customFormat="false" ht="12.8" hidden="false" customHeight="true" outlineLevel="0" collapsed="false"/>
    <row r="1048193" customFormat="false" ht="12.8" hidden="false" customHeight="true" outlineLevel="0" collapsed="false"/>
    <row r="1048194" customFormat="false" ht="12.8" hidden="false" customHeight="true" outlineLevel="0" collapsed="false"/>
    <row r="1048195" customFormat="false" ht="12.8" hidden="false" customHeight="true" outlineLevel="0" collapsed="false"/>
    <row r="1048196" customFormat="false" ht="12.8" hidden="false" customHeight="true" outlineLevel="0" collapsed="false"/>
    <row r="1048197" customFormat="false" ht="12.8" hidden="false" customHeight="true" outlineLevel="0" collapsed="false"/>
    <row r="1048198" customFormat="false" ht="12.8" hidden="false" customHeight="true" outlineLevel="0" collapsed="false"/>
    <row r="1048199" customFormat="false" ht="12.8" hidden="false" customHeight="true" outlineLevel="0" collapsed="false"/>
    <row r="1048200" customFormat="false" ht="12.8" hidden="false" customHeight="true" outlineLevel="0" collapsed="false"/>
    <row r="1048201" customFormat="false" ht="12.8" hidden="false" customHeight="true" outlineLevel="0" collapsed="false"/>
    <row r="1048202" customFormat="false" ht="12.8" hidden="false" customHeight="true" outlineLevel="0" collapsed="false"/>
    <row r="1048203" customFormat="false" ht="12.8" hidden="false" customHeight="true" outlineLevel="0" collapsed="false"/>
    <row r="1048204" customFormat="false" ht="12.8" hidden="false" customHeight="true" outlineLevel="0" collapsed="false"/>
    <row r="1048205" customFormat="false" ht="12.8" hidden="false" customHeight="true" outlineLevel="0" collapsed="false"/>
    <row r="1048206" customFormat="false" ht="12.8" hidden="false" customHeight="true" outlineLevel="0" collapsed="false"/>
    <row r="1048207" customFormat="false" ht="12.8" hidden="false" customHeight="true" outlineLevel="0" collapsed="false"/>
    <row r="1048208" customFormat="false" ht="12.8" hidden="false" customHeight="true" outlineLevel="0" collapsed="false"/>
    <row r="1048209" customFormat="false" ht="12.8" hidden="false" customHeight="true" outlineLevel="0" collapsed="false"/>
    <row r="1048210" customFormat="false" ht="12.8" hidden="false" customHeight="true" outlineLevel="0" collapsed="false"/>
    <row r="1048211" customFormat="false" ht="12.8" hidden="false" customHeight="true" outlineLevel="0" collapsed="false"/>
    <row r="1048212" customFormat="false" ht="12.8" hidden="false" customHeight="true" outlineLevel="0" collapsed="false"/>
    <row r="1048213" customFormat="false" ht="12.8" hidden="false" customHeight="true" outlineLevel="0" collapsed="false"/>
    <row r="1048214" customFormat="false" ht="12.8" hidden="false" customHeight="true" outlineLevel="0" collapsed="false"/>
    <row r="1048215" customFormat="false" ht="12.8" hidden="false" customHeight="true" outlineLevel="0" collapsed="false"/>
    <row r="1048216" customFormat="false" ht="12.8" hidden="false" customHeight="true" outlineLevel="0" collapsed="false"/>
    <row r="1048217" customFormat="false" ht="12.8" hidden="false" customHeight="true" outlineLevel="0" collapsed="false"/>
    <row r="1048218" customFormat="false" ht="12.8" hidden="false" customHeight="true" outlineLevel="0" collapsed="false"/>
    <row r="1048219" customFormat="false" ht="12.8" hidden="false" customHeight="true" outlineLevel="0" collapsed="false"/>
    <row r="1048220" customFormat="false" ht="12.8" hidden="false" customHeight="true" outlineLevel="0" collapsed="false"/>
    <row r="1048221" customFormat="false" ht="12.8" hidden="false" customHeight="true" outlineLevel="0" collapsed="false"/>
    <row r="1048222" customFormat="false" ht="12.8" hidden="false" customHeight="true" outlineLevel="0" collapsed="false"/>
    <row r="1048223" customFormat="false" ht="12.8" hidden="false" customHeight="true" outlineLevel="0" collapsed="false"/>
    <row r="1048224" customFormat="false" ht="12.8" hidden="false" customHeight="true" outlineLevel="0" collapsed="false"/>
    <row r="1048225" customFormat="false" ht="12.8" hidden="false" customHeight="true" outlineLevel="0" collapsed="false"/>
    <row r="1048226" customFormat="false" ht="12.8" hidden="false" customHeight="true" outlineLevel="0" collapsed="false"/>
    <row r="1048227" customFormat="false" ht="12.8" hidden="false" customHeight="true" outlineLevel="0" collapsed="false"/>
    <row r="1048228" customFormat="false" ht="12.8" hidden="false" customHeight="true" outlineLevel="0" collapsed="false"/>
    <row r="1048229" customFormat="false" ht="12.8" hidden="false" customHeight="true" outlineLevel="0" collapsed="false"/>
    <row r="1048230" customFormat="false" ht="12.8" hidden="false" customHeight="true" outlineLevel="0" collapsed="false"/>
    <row r="1048231" customFormat="false" ht="12.8" hidden="false" customHeight="true" outlineLevel="0" collapsed="false"/>
    <row r="1048232" customFormat="false" ht="12.8" hidden="false" customHeight="true" outlineLevel="0" collapsed="false"/>
    <row r="1048233" customFormat="false" ht="12.8" hidden="false" customHeight="true" outlineLevel="0" collapsed="false"/>
    <row r="1048234" customFormat="false" ht="12.8" hidden="false" customHeight="true" outlineLevel="0" collapsed="false"/>
    <row r="1048235" customFormat="false" ht="12.8" hidden="false" customHeight="true" outlineLevel="0" collapsed="false"/>
    <row r="1048236" customFormat="false" ht="12.8" hidden="false" customHeight="true" outlineLevel="0" collapsed="false"/>
    <row r="1048237" customFormat="false" ht="12.8" hidden="false" customHeight="true" outlineLevel="0" collapsed="false"/>
    <row r="1048238" customFormat="false" ht="12.8" hidden="false" customHeight="true" outlineLevel="0" collapsed="false"/>
    <row r="1048239" customFormat="false" ht="12.8" hidden="false" customHeight="true" outlineLevel="0" collapsed="false"/>
    <row r="1048240" customFormat="false" ht="12.8" hidden="false" customHeight="true" outlineLevel="0" collapsed="false"/>
    <row r="1048241" customFormat="false" ht="12.8" hidden="false" customHeight="true" outlineLevel="0" collapsed="false"/>
    <row r="1048242" customFormat="false" ht="12.8" hidden="false" customHeight="true" outlineLevel="0" collapsed="false"/>
    <row r="1048243" customFormat="false" ht="12.8" hidden="false" customHeight="true" outlineLevel="0" collapsed="false"/>
    <row r="1048244" customFormat="false" ht="12.8" hidden="false" customHeight="true" outlineLevel="0" collapsed="false"/>
    <row r="1048245" customFormat="false" ht="12.8" hidden="false" customHeight="true" outlineLevel="0" collapsed="false"/>
    <row r="1048246" customFormat="false" ht="12.8" hidden="false" customHeight="true" outlineLevel="0" collapsed="false"/>
    <row r="1048247" customFormat="false" ht="12.8" hidden="false" customHeight="true" outlineLevel="0" collapsed="false"/>
    <row r="1048248" customFormat="false" ht="12.8" hidden="false" customHeight="true" outlineLevel="0" collapsed="false"/>
    <row r="1048249" customFormat="false" ht="12.8" hidden="false" customHeight="true" outlineLevel="0" collapsed="false"/>
    <row r="1048250" customFormat="false" ht="12.8" hidden="false" customHeight="true" outlineLevel="0" collapsed="false"/>
    <row r="1048251" customFormat="false" ht="12.8" hidden="false" customHeight="true" outlineLevel="0" collapsed="false"/>
    <row r="1048252" customFormat="false" ht="12.8" hidden="false" customHeight="true" outlineLevel="0" collapsed="false"/>
    <row r="1048253" customFormat="false" ht="12.8" hidden="false" customHeight="true" outlineLevel="0" collapsed="false"/>
    <row r="1048254" customFormat="false" ht="12.8" hidden="false" customHeight="true" outlineLevel="0" collapsed="false"/>
    <row r="1048255" customFormat="false" ht="12.8" hidden="false" customHeight="true" outlineLevel="0" collapsed="false"/>
    <row r="1048256" customFormat="false" ht="12.8" hidden="false" customHeight="true" outlineLevel="0" collapsed="false"/>
    <row r="1048257" customFormat="false" ht="12.8" hidden="false" customHeight="true" outlineLevel="0" collapsed="false"/>
    <row r="1048258" customFormat="false" ht="12.8" hidden="false" customHeight="true" outlineLevel="0" collapsed="false"/>
    <row r="1048259" customFormat="false" ht="12.8" hidden="false" customHeight="true" outlineLevel="0" collapsed="false"/>
    <row r="1048260" customFormat="false" ht="12.8" hidden="false" customHeight="true" outlineLevel="0" collapsed="false"/>
    <row r="1048261" customFormat="false" ht="12.8" hidden="false" customHeight="true" outlineLevel="0" collapsed="false"/>
    <row r="1048262" customFormat="false" ht="12.8" hidden="false" customHeight="true" outlineLevel="0" collapsed="false"/>
    <row r="1048263" customFormat="false" ht="12.8" hidden="false" customHeight="true" outlineLevel="0" collapsed="false"/>
    <row r="1048264" customFormat="false" ht="12.8" hidden="false" customHeight="true" outlineLevel="0" collapsed="false"/>
    <row r="1048265" customFormat="false" ht="12.8" hidden="false" customHeight="true" outlineLevel="0" collapsed="false"/>
    <row r="1048266" customFormat="false" ht="12.8" hidden="false" customHeight="true" outlineLevel="0" collapsed="false"/>
    <row r="1048267" customFormat="false" ht="12.8" hidden="false" customHeight="true" outlineLevel="0" collapsed="false"/>
    <row r="1048268" customFormat="false" ht="12.8" hidden="false" customHeight="true" outlineLevel="0" collapsed="false"/>
    <row r="1048269" customFormat="false" ht="12.8" hidden="false" customHeight="true" outlineLevel="0" collapsed="false"/>
    <row r="1048270" customFormat="false" ht="12.8" hidden="false" customHeight="true" outlineLevel="0" collapsed="false"/>
    <row r="1048271" customFormat="false" ht="12.8" hidden="false" customHeight="true" outlineLevel="0" collapsed="false"/>
    <row r="1048272" customFormat="false" ht="12.8" hidden="false" customHeight="true" outlineLevel="0" collapsed="false"/>
    <row r="1048273" customFormat="false" ht="12.8" hidden="false" customHeight="true" outlineLevel="0" collapsed="false"/>
    <row r="1048274" customFormat="false" ht="12.8" hidden="false" customHeight="true" outlineLevel="0" collapsed="false"/>
    <row r="1048275" customFormat="false" ht="12.8" hidden="false" customHeight="true" outlineLevel="0" collapsed="false"/>
    <row r="1048276" customFormat="false" ht="12.8" hidden="false" customHeight="true" outlineLevel="0" collapsed="false"/>
    <row r="1048277" customFormat="false" ht="12.8" hidden="false" customHeight="true" outlineLevel="0" collapsed="false"/>
    <row r="1048278" customFormat="false" ht="12.8" hidden="false" customHeight="true" outlineLevel="0" collapsed="false"/>
    <row r="1048279" customFormat="false" ht="12.8" hidden="false" customHeight="true" outlineLevel="0" collapsed="false"/>
    <row r="1048280" customFormat="false" ht="12.8" hidden="false" customHeight="true" outlineLevel="0" collapsed="false"/>
    <row r="1048281" customFormat="false" ht="12.8" hidden="false" customHeight="true" outlineLevel="0" collapsed="false"/>
    <row r="1048282" customFormat="false" ht="12.8" hidden="false" customHeight="true" outlineLevel="0" collapsed="false"/>
    <row r="1048283" customFormat="false" ht="12.8" hidden="false" customHeight="true" outlineLevel="0" collapsed="false"/>
    <row r="1048284" customFormat="false" ht="12.8" hidden="false" customHeight="true" outlineLevel="0" collapsed="false"/>
    <row r="1048285" customFormat="false" ht="12.8" hidden="false" customHeight="true" outlineLevel="0" collapsed="false"/>
    <row r="1048286" customFormat="false" ht="12.8" hidden="false" customHeight="true" outlineLevel="0" collapsed="false"/>
    <row r="1048287" customFormat="false" ht="12.8" hidden="false" customHeight="true" outlineLevel="0" collapsed="false"/>
    <row r="1048288" customFormat="false" ht="12.8" hidden="false" customHeight="true" outlineLevel="0" collapsed="false"/>
    <row r="1048289" customFormat="false" ht="12.8" hidden="false" customHeight="true" outlineLevel="0" collapsed="false"/>
    <row r="1048290" customFormat="false" ht="12.8" hidden="false" customHeight="true" outlineLevel="0" collapsed="false"/>
    <row r="1048291" customFormat="false" ht="12.8" hidden="false" customHeight="true" outlineLevel="0" collapsed="false"/>
    <row r="1048292" customFormat="false" ht="12.8" hidden="false" customHeight="true" outlineLevel="0" collapsed="false"/>
    <row r="1048293" customFormat="false" ht="12.8" hidden="false" customHeight="true" outlineLevel="0" collapsed="false"/>
    <row r="1048294" customFormat="false" ht="12.8" hidden="false" customHeight="true" outlineLevel="0" collapsed="false"/>
    <row r="1048295" customFormat="false" ht="12.8" hidden="false" customHeight="true" outlineLevel="0" collapsed="false"/>
    <row r="1048296" customFormat="false" ht="12.8" hidden="false" customHeight="true" outlineLevel="0" collapsed="false"/>
    <row r="1048297" customFormat="false" ht="12.8" hidden="false" customHeight="true" outlineLevel="0" collapsed="false"/>
    <row r="1048298" customFormat="false" ht="12.8" hidden="false" customHeight="true" outlineLevel="0" collapsed="false"/>
    <row r="1048299" customFormat="false" ht="12.8" hidden="false" customHeight="true" outlineLevel="0" collapsed="false"/>
    <row r="1048300" customFormat="false" ht="12.8" hidden="false" customHeight="true" outlineLevel="0" collapsed="false"/>
    <row r="1048301" customFormat="false" ht="12.8" hidden="false" customHeight="true" outlineLevel="0" collapsed="false"/>
    <row r="1048302" customFormat="false" ht="12.8" hidden="false" customHeight="true" outlineLevel="0" collapsed="false"/>
    <row r="1048303" customFormat="false" ht="12.8" hidden="false" customHeight="true" outlineLevel="0" collapsed="false"/>
    <row r="1048304" customFormat="false" ht="12.8" hidden="false" customHeight="true" outlineLevel="0" collapsed="false"/>
    <row r="1048305" customFormat="false" ht="12.8" hidden="false" customHeight="true" outlineLevel="0" collapsed="false"/>
    <row r="1048306" customFormat="false" ht="12.8" hidden="false" customHeight="true" outlineLevel="0" collapsed="false"/>
    <row r="1048307" customFormat="false" ht="12.8" hidden="false" customHeight="true" outlineLevel="0" collapsed="false"/>
    <row r="1048308" customFormat="false" ht="12.8" hidden="false" customHeight="true" outlineLevel="0" collapsed="false"/>
    <row r="1048309" customFormat="false" ht="12.8" hidden="false" customHeight="true" outlineLevel="0" collapsed="false"/>
    <row r="1048310" customFormat="false" ht="12.8" hidden="false" customHeight="true" outlineLevel="0" collapsed="false"/>
    <row r="1048311" customFormat="false" ht="12.8" hidden="false" customHeight="true" outlineLevel="0" collapsed="false"/>
    <row r="1048312" customFormat="false" ht="12.8" hidden="false" customHeight="true" outlineLevel="0" collapsed="false"/>
    <row r="1048313" customFormat="false" ht="12.8" hidden="false" customHeight="true" outlineLevel="0" collapsed="false"/>
    <row r="1048314" customFormat="false" ht="12.8" hidden="false" customHeight="true" outlineLevel="0" collapsed="false"/>
    <row r="1048315" customFormat="false" ht="12.8" hidden="false" customHeight="true" outlineLevel="0" collapsed="false"/>
    <row r="1048316" customFormat="false" ht="12.8" hidden="false" customHeight="true" outlineLevel="0" collapsed="false"/>
    <row r="1048317" customFormat="false" ht="12.8" hidden="false" customHeight="true" outlineLevel="0" collapsed="false"/>
    <row r="1048318" customFormat="false" ht="12.8" hidden="false" customHeight="true" outlineLevel="0" collapsed="false"/>
    <row r="1048319" customFormat="false" ht="12.8" hidden="false" customHeight="true" outlineLevel="0" collapsed="false"/>
    <row r="1048320" customFormat="false" ht="12.8" hidden="false" customHeight="true" outlineLevel="0" collapsed="false"/>
    <row r="1048321" customFormat="false" ht="12.8" hidden="false" customHeight="true" outlineLevel="0" collapsed="false"/>
    <row r="1048322" customFormat="false" ht="12.8" hidden="false" customHeight="true" outlineLevel="0" collapsed="false"/>
    <row r="1048323" customFormat="false" ht="12.8" hidden="false" customHeight="true" outlineLevel="0" collapsed="false"/>
    <row r="1048324" customFormat="false" ht="12.8" hidden="false" customHeight="true" outlineLevel="0" collapsed="false"/>
    <row r="1048325" customFormat="false" ht="12.8" hidden="false" customHeight="true" outlineLevel="0" collapsed="false"/>
    <row r="1048326" customFormat="false" ht="12.8" hidden="false" customHeight="true" outlineLevel="0" collapsed="false"/>
    <row r="1048327" customFormat="false" ht="12.8" hidden="false" customHeight="true" outlineLevel="0" collapsed="false"/>
    <row r="1048328" customFormat="false" ht="12.8" hidden="false" customHeight="true" outlineLevel="0" collapsed="false"/>
    <row r="1048329" customFormat="false" ht="12.8" hidden="false" customHeight="true" outlineLevel="0" collapsed="false"/>
    <row r="1048330" customFormat="false" ht="12.8" hidden="false" customHeight="true" outlineLevel="0" collapsed="false"/>
    <row r="1048331" customFormat="false" ht="12.8" hidden="false" customHeight="true" outlineLevel="0" collapsed="false"/>
    <row r="1048332" customFormat="false" ht="12.8" hidden="false" customHeight="true" outlineLevel="0" collapsed="false"/>
    <row r="1048333" customFormat="false" ht="12.8" hidden="false" customHeight="true" outlineLevel="0" collapsed="false"/>
    <row r="1048334" customFormat="false" ht="12.8" hidden="false" customHeight="true" outlineLevel="0" collapsed="false"/>
    <row r="1048335" customFormat="false" ht="12.8" hidden="false" customHeight="true" outlineLevel="0" collapsed="false"/>
    <row r="1048336" customFormat="false" ht="12.8" hidden="false" customHeight="true" outlineLevel="0" collapsed="false"/>
    <row r="1048337" customFormat="false" ht="12.8" hidden="false" customHeight="true" outlineLevel="0" collapsed="false"/>
    <row r="1048338" customFormat="false" ht="12.8" hidden="false" customHeight="true" outlineLevel="0" collapsed="false"/>
    <row r="1048339" customFormat="false" ht="12.8" hidden="false" customHeight="true" outlineLevel="0" collapsed="false"/>
    <row r="1048340" customFormat="false" ht="12.8" hidden="false" customHeight="true" outlineLevel="0" collapsed="false"/>
    <row r="1048341" customFormat="false" ht="12.8" hidden="false" customHeight="true" outlineLevel="0" collapsed="false"/>
    <row r="1048342" customFormat="false" ht="12.8" hidden="false" customHeight="true" outlineLevel="0" collapsed="false"/>
    <row r="1048343" customFormat="false" ht="12.8" hidden="false" customHeight="true" outlineLevel="0" collapsed="false"/>
    <row r="1048344" customFormat="false" ht="12.8" hidden="false" customHeight="true" outlineLevel="0" collapsed="false"/>
    <row r="1048345" customFormat="false" ht="12.8" hidden="false" customHeight="true" outlineLevel="0" collapsed="false"/>
    <row r="1048346" customFormat="false" ht="12.8" hidden="false" customHeight="true" outlineLevel="0" collapsed="false"/>
    <row r="1048347" customFormat="false" ht="12.8" hidden="false" customHeight="true" outlineLevel="0" collapsed="false"/>
    <row r="1048348" customFormat="false" ht="12.8" hidden="false" customHeight="true" outlineLevel="0" collapsed="false"/>
    <row r="1048349" customFormat="false" ht="12.8" hidden="false" customHeight="true" outlineLevel="0" collapsed="false"/>
    <row r="1048350" customFormat="false" ht="12.8" hidden="false" customHeight="true" outlineLevel="0" collapsed="false"/>
    <row r="1048351" customFormat="false" ht="12.8" hidden="false" customHeight="true" outlineLevel="0" collapsed="false"/>
    <row r="1048352" customFormat="false" ht="12.8" hidden="false" customHeight="true" outlineLevel="0" collapsed="false"/>
    <row r="1048353" customFormat="false" ht="12.8" hidden="false" customHeight="true" outlineLevel="0" collapsed="false"/>
    <row r="1048354" customFormat="false" ht="12.8" hidden="false" customHeight="true" outlineLevel="0" collapsed="false"/>
    <row r="1048355" customFormat="false" ht="12.8" hidden="false" customHeight="true" outlineLevel="0" collapsed="false"/>
    <row r="1048356" customFormat="false" ht="12.8" hidden="false" customHeight="true" outlineLevel="0" collapsed="false"/>
    <row r="1048357" customFormat="false" ht="12.8" hidden="false" customHeight="true" outlineLevel="0" collapsed="false"/>
    <row r="1048358" customFormat="false" ht="12.8" hidden="false" customHeight="true" outlineLevel="0" collapsed="false"/>
    <row r="1048359" customFormat="false" ht="12.8" hidden="false" customHeight="true" outlineLevel="0" collapsed="false"/>
    <row r="1048360" customFormat="false" ht="12.8" hidden="false" customHeight="true" outlineLevel="0" collapsed="false"/>
    <row r="1048361" customFormat="false" ht="12.8" hidden="false" customHeight="true" outlineLevel="0" collapsed="false"/>
    <row r="1048362" customFormat="false" ht="12.8" hidden="false" customHeight="true" outlineLevel="0" collapsed="false"/>
    <row r="1048363" customFormat="false" ht="12.8" hidden="false" customHeight="true" outlineLevel="0" collapsed="false"/>
    <row r="1048364" customFormat="false" ht="12.8" hidden="false" customHeight="true" outlineLevel="0" collapsed="false"/>
    <row r="1048365" customFormat="false" ht="12.8" hidden="false" customHeight="true" outlineLevel="0" collapsed="false"/>
    <row r="1048366" customFormat="false" ht="12.8" hidden="false" customHeight="true" outlineLevel="0" collapsed="false"/>
    <row r="1048367" customFormat="false" ht="12.8" hidden="false" customHeight="true" outlineLevel="0" collapsed="false"/>
    <row r="1048368" customFormat="false" ht="12.8" hidden="false" customHeight="true" outlineLevel="0" collapsed="false"/>
    <row r="1048369" customFormat="false" ht="12.8" hidden="false" customHeight="true" outlineLevel="0" collapsed="false"/>
    <row r="1048370" customFormat="false" ht="12.8" hidden="false" customHeight="true" outlineLevel="0" collapsed="false"/>
    <row r="1048371" customFormat="false" ht="12.8" hidden="false" customHeight="true" outlineLevel="0" collapsed="false"/>
    <row r="1048372" customFormat="false" ht="12.8" hidden="false" customHeight="true" outlineLevel="0" collapsed="false"/>
    <row r="1048373" customFormat="false" ht="12.8" hidden="false" customHeight="true" outlineLevel="0" collapsed="false"/>
    <row r="1048374" customFormat="false" ht="12.8" hidden="false" customHeight="true" outlineLevel="0" collapsed="false"/>
    <row r="1048375" customFormat="false" ht="12.8" hidden="false" customHeight="true" outlineLevel="0" collapsed="false"/>
    <row r="1048376" customFormat="false" ht="12.8" hidden="false" customHeight="true" outlineLevel="0" collapsed="false"/>
    <row r="1048377" customFormat="false" ht="12.8" hidden="false" customHeight="true" outlineLevel="0" collapsed="false"/>
    <row r="1048378" customFormat="false" ht="12.8" hidden="false" customHeight="true" outlineLevel="0" collapsed="false"/>
    <row r="1048379" customFormat="false" ht="12.8" hidden="false" customHeight="true" outlineLevel="0" collapsed="false"/>
    <row r="1048380" customFormat="false" ht="12.8" hidden="false" customHeight="true" outlineLevel="0" collapsed="false"/>
    <row r="1048381" customFormat="false" ht="12.8" hidden="false" customHeight="true" outlineLevel="0" collapsed="false"/>
    <row r="1048382" customFormat="false" ht="12.8" hidden="false" customHeight="true" outlineLevel="0" collapsed="false"/>
    <row r="1048383" customFormat="false" ht="12.8" hidden="false" customHeight="true" outlineLevel="0" collapsed="false"/>
    <row r="1048384" customFormat="false" ht="12.8" hidden="false" customHeight="true" outlineLevel="0" collapsed="false"/>
    <row r="1048385" customFormat="false" ht="12.8" hidden="false" customHeight="true" outlineLevel="0" collapsed="false"/>
    <row r="1048386" customFormat="false" ht="12.8" hidden="false" customHeight="true" outlineLevel="0" collapsed="false"/>
    <row r="1048387" customFormat="false" ht="12.8" hidden="false" customHeight="true" outlineLevel="0" collapsed="false"/>
    <row r="1048388" customFormat="false" ht="12.8" hidden="false" customHeight="true" outlineLevel="0" collapsed="false"/>
    <row r="1048389" customFormat="false" ht="12.8" hidden="false" customHeight="true" outlineLevel="0" collapsed="false"/>
    <row r="1048390" customFormat="false" ht="12.8" hidden="false" customHeight="true" outlineLevel="0" collapsed="false"/>
    <row r="1048391" customFormat="false" ht="12.8" hidden="false" customHeight="true" outlineLevel="0" collapsed="false"/>
    <row r="1048392" customFormat="false" ht="12.8" hidden="false" customHeight="true" outlineLevel="0" collapsed="false"/>
    <row r="1048393" customFormat="false" ht="12.8" hidden="false" customHeight="true" outlineLevel="0" collapsed="false"/>
    <row r="1048394" customFormat="false" ht="12.8" hidden="false" customHeight="true" outlineLevel="0" collapsed="false"/>
    <row r="1048395" customFormat="false" ht="12.8" hidden="false" customHeight="true" outlineLevel="0" collapsed="false"/>
    <row r="1048396" customFormat="false" ht="12.8" hidden="false" customHeight="true" outlineLevel="0" collapsed="false"/>
    <row r="1048397" customFormat="false" ht="12.8" hidden="false" customHeight="true" outlineLevel="0" collapsed="false"/>
    <row r="1048398" customFormat="false" ht="12.8" hidden="false" customHeight="true" outlineLevel="0" collapsed="false"/>
    <row r="1048399" customFormat="false" ht="12.8" hidden="false" customHeight="true" outlineLevel="0" collapsed="false"/>
    <row r="1048400" customFormat="false" ht="12.8" hidden="false" customHeight="true" outlineLevel="0" collapsed="false"/>
    <row r="1048401" customFormat="false" ht="12.8" hidden="false" customHeight="true" outlineLevel="0" collapsed="false"/>
    <row r="1048402" customFormat="false" ht="12.8" hidden="false" customHeight="true" outlineLevel="0" collapsed="false"/>
    <row r="1048403" customFormat="false" ht="12.8" hidden="false" customHeight="true" outlineLevel="0" collapsed="false"/>
    <row r="1048404" customFormat="false" ht="12.8" hidden="false" customHeight="true" outlineLevel="0" collapsed="false"/>
    <row r="1048405" customFormat="false" ht="12.8" hidden="false" customHeight="true" outlineLevel="0" collapsed="false"/>
    <row r="1048406" customFormat="false" ht="12.8" hidden="false" customHeight="true" outlineLevel="0" collapsed="false"/>
    <row r="1048407" customFormat="false" ht="12.8" hidden="false" customHeight="true" outlineLevel="0" collapsed="false"/>
    <row r="1048408" customFormat="false" ht="12.8" hidden="false" customHeight="true" outlineLevel="0" collapsed="false"/>
    <row r="1048409" customFormat="false" ht="12.8" hidden="false" customHeight="true" outlineLevel="0" collapsed="false"/>
    <row r="1048410" customFormat="false" ht="12.8" hidden="false" customHeight="true" outlineLevel="0" collapsed="false"/>
    <row r="1048411" customFormat="false" ht="12.8" hidden="false" customHeight="true" outlineLevel="0" collapsed="false"/>
    <row r="1048412" customFormat="false" ht="12.8" hidden="false" customHeight="true" outlineLevel="0" collapsed="false"/>
    <row r="1048413" customFormat="false" ht="12.8" hidden="false" customHeight="true" outlineLevel="0" collapsed="false"/>
    <row r="1048414" customFormat="false" ht="12.8" hidden="false" customHeight="true" outlineLevel="0" collapsed="false"/>
    <row r="1048415" customFormat="false" ht="12.8" hidden="false" customHeight="true" outlineLevel="0" collapsed="false"/>
    <row r="1048416" customFormat="false" ht="12.8" hidden="false" customHeight="true" outlineLevel="0" collapsed="false"/>
    <row r="1048417" customFormat="false" ht="12.8" hidden="false" customHeight="true" outlineLevel="0" collapsed="false"/>
    <row r="1048418" customFormat="false" ht="12.8" hidden="false" customHeight="true" outlineLevel="0" collapsed="false"/>
    <row r="1048419" customFormat="false" ht="12.8" hidden="false" customHeight="true" outlineLevel="0" collapsed="false"/>
    <row r="1048420" customFormat="false" ht="12.8" hidden="false" customHeight="true" outlineLevel="0" collapsed="false"/>
    <row r="1048421" customFormat="false" ht="12.8" hidden="false" customHeight="true" outlineLevel="0" collapsed="false"/>
    <row r="1048422" customFormat="false" ht="12.8" hidden="false" customHeight="true" outlineLevel="0" collapsed="false"/>
    <row r="1048423" customFormat="false" ht="12.8" hidden="false" customHeight="true" outlineLevel="0" collapsed="false"/>
    <row r="1048424" customFormat="false" ht="12.8" hidden="false" customHeight="true" outlineLevel="0" collapsed="false"/>
    <row r="1048425" customFormat="false" ht="12.8" hidden="false" customHeight="true" outlineLevel="0" collapsed="false"/>
    <row r="1048426" customFormat="false" ht="12.8" hidden="false" customHeight="true" outlineLevel="0" collapsed="false"/>
    <row r="1048427" customFormat="false" ht="12.8" hidden="false" customHeight="true" outlineLevel="0" collapsed="false"/>
    <row r="1048428" customFormat="false" ht="12.8" hidden="false" customHeight="true" outlineLevel="0" collapsed="false"/>
    <row r="1048429" customFormat="false" ht="12.8" hidden="false" customHeight="true" outlineLevel="0" collapsed="false"/>
    <row r="1048430" customFormat="false" ht="12.8" hidden="false" customHeight="true" outlineLevel="0" collapsed="false"/>
    <row r="1048431" customFormat="false" ht="12.8" hidden="false" customHeight="true" outlineLevel="0" collapsed="false"/>
    <row r="1048432" customFormat="false" ht="12.8" hidden="false" customHeight="true" outlineLevel="0" collapsed="false"/>
    <row r="1048433" customFormat="false" ht="12.8" hidden="false" customHeight="true" outlineLevel="0" collapsed="false"/>
    <row r="1048434" customFormat="false" ht="12.8" hidden="false" customHeight="true" outlineLevel="0" collapsed="false"/>
    <row r="1048435" customFormat="false" ht="12.8" hidden="false" customHeight="true" outlineLevel="0" collapsed="false"/>
    <row r="1048436" customFormat="false" ht="12.8" hidden="false" customHeight="true" outlineLevel="0" collapsed="false"/>
    <row r="1048437" customFormat="false" ht="12.8" hidden="false" customHeight="true" outlineLevel="0" collapsed="false"/>
    <row r="1048438" customFormat="false" ht="12.8" hidden="false" customHeight="true" outlineLevel="0" collapsed="false"/>
    <row r="1048439" customFormat="false" ht="12.8" hidden="false" customHeight="true" outlineLevel="0" collapsed="false"/>
    <row r="1048440" customFormat="false" ht="12.8" hidden="false" customHeight="true" outlineLevel="0" collapsed="false"/>
    <row r="1048441" customFormat="false" ht="12.8" hidden="false" customHeight="true" outlineLevel="0" collapsed="false"/>
    <row r="1048442" customFormat="false" ht="12.8" hidden="false" customHeight="true" outlineLevel="0" collapsed="false"/>
    <row r="1048443" customFormat="false" ht="12.8" hidden="false" customHeight="true" outlineLevel="0" collapsed="false"/>
    <row r="1048444" customFormat="false" ht="12.8" hidden="false" customHeight="true" outlineLevel="0" collapsed="false"/>
    <row r="1048445" customFormat="false" ht="12.8" hidden="false" customHeight="true" outlineLevel="0" collapsed="false"/>
    <row r="1048446" customFormat="false" ht="12.8" hidden="false" customHeight="true" outlineLevel="0" collapsed="false"/>
    <row r="1048447" customFormat="false" ht="12.8" hidden="false" customHeight="true" outlineLevel="0" collapsed="false"/>
    <row r="1048448" customFormat="false" ht="12.8" hidden="false" customHeight="true" outlineLevel="0" collapsed="false"/>
    <row r="1048449" customFormat="false" ht="12.8" hidden="false" customHeight="true" outlineLevel="0" collapsed="false"/>
    <row r="1048450" customFormat="false" ht="12.8" hidden="false" customHeight="true" outlineLevel="0" collapsed="false"/>
    <row r="1048451" customFormat="false" ht="12.8" hidden="false" customHeight="true" outlineLevel="0" collapsed="false"/>
    <row r="1048452" customFormat="false" ht="12.8" hidden="false" customHeight="true" outlineLevel="0" collapsed="false"/>
    <row r="1048453" customFormat="false" ht="12.8" hidden="false" customHeight="true" outlineLevel="0" collapsed="false"/>
    <row r="1048454" customFormat="false" ht="12.8" hidden="false" customHeight="true" outlineLevel="0" collapsed="false"/>
    <row r="1048455" customFormat="false" ht="12.8" hidden="false" customHeight="true" outlineLevel="0" collapsed="false"/>
    <row r="1048456" customFormat="false" ht="12.8" hidden="false" customHeight="true" outlineLevel="0" collapsed="false"/>
    <row r="1048457" customFormat="false" ht="12.8" hidden="false" customHeight="true" outlineLevel="0" collapsed="false"/>
    <row r="1048458" customFormat="false" ht="12.8" hidden="false" customHeight="true" outlineLevel="0" collapsed="false"/>
    <row r="1048459" customFormat="false" ht="12.8" hidden="false" customHeight="true" outlineLevel="0" collapsed="false"/>
    <row r="1048460" customFormat="false" ht="12.8" hidden="false" customHeight="true" outlineLevel="0" collapsed="false"/>
    <row r="1048461" customFormat="false" ht="12.8" hidden="false" customHeight="true" outlineLevel="0" collapsed="false"/>
    <row r="1048462" customFormat="false" ht="12.8" hidden="false" customHeight="true" outlineLevel="0" collapsed="false"/>
    <row r="1048463" customFormat="false" ht="12.8" hidden="false" customHeight="true" outlineLevel="0" collapsed="false"/>
    <row r="1048464" customFormat="false" ht="12.8" hidden="false" customHeight="true" outlineLevel="0" collapsed="false"/>
    <row r="1048465" customFormat="false" ht="12.8" hidden="false" customHeight="true" outlineLevel="0" collapsed="false"/>
    <row r="1048466" customFormat="false" ht="12.8" hidden="false" customHeight="true" outlineLevel="0" collapsed="false"/>
    <row r="1048467" customFormat="false" ht="12.8" hidden="false" customHeight="true" outlineLevel="0" collapsed="false"/>
    <row r="1048468" customFormat="false" ht="12.8" hidden="false" customHeight="true" outlineLevel="0" collapsed="false"/>
    <row r="1048469" customFormat="false" ht="12.8" hidden="false" customHeight="true" outlineLevel="0" collapsed="false"/>
    <row r="1048470" customFormat="false" ht="12.8" hidden="false" customHeight="true" outlineLevel="0" collapsed="false"/>
    <row r="1048471" customFormat="false" ht="12.8" hidden="false" customHeight="true" outlineLevel="0" collapsed="false"/>
    <row r="1048472" customFormat="false" ht="12.8" hidden="false" customHeight="true" outlineLevel="0" collapsed="false"/>
    <row r="1048473" customFormat="false" ht="12.8" hidden="false" customHeight="true" outlineLevel="0" collapsed="false"/>
    <row r="1048474" customFormat="false" ht="12.8" hidden="false" customHeight="true" outlineLevel="0" collapsed="false"/>
    <row r="1048475" customFormat="false" ht="12.8" hidden="false" customHeight="true" outlineLevel="0" collapsed="false"/>
    <row r="1048476" customFormat="false" ht="12.8" hidden="false" customHeight="true" outlineLevel="0" collapsed="false"/>
    <row r="1048477" customFormat="false" ht="12.8" hidden="false" customHeight="true" outlineLevel="0" collapsed="false"/>
    <row r="1048478" customFormat="false" ht="12.8" hidden="false" customHeight="true" outlineLevel="0" collapsed="false"/>
    <row r="1048479" customFormat="false" ht="12.8" hidden="false" customHeight="true" outlineLevel="0" collapsed="false"/>
    <row r="1048480" customFormat="false" ht="12.8" hidden="false" customHeight="true" outlineLevel="0" collapsed="false"/>
    <row r="1048481" customFormat="false" ht="12.8" hidden="false" customHeight="true" outlineLevel="0" collapsed="false"/>
    <row r="1048482" customFormat="false" ht="12.8" hidden="false" customHeight="true" outlineLevel="0" collapsed="false"/>
    <row r="1048483" customFormat="false" ht="12.8" hidden="false" customHeight="true" outlineLevel="0" collapsed="false"/>
    <row r="1048484" customFormat="false" ht="12.8" hidden="false" customHeight="true" outlineLevel="0" collapsed="false"/>
    <row r="1048485" customFormat="false" ht="12.8" hidden="false" customHeight="true" outlineLevel="0" collapsed="false"/>
    <row r="1048486" customFormat="false" ht="12.8" hidden="false" customHeight="true" outlineLevel="0" collapsed="false"/>
    <row r="1048487" customFormat="false" ht="12.8" hidden="false" customHeight="true" outlineLevel="0" collapsed="false"/>
    <row r="1048488" customFormat="false" ht="12.8" hidden="false" customHeight="true" outlineLevel="0" collapsed="false"/>
    <row r="1048489" customFormat="false" ht="12.8" hidden="false" customHeight="true" outlineLevel="0" collapsed="false"/>
    <row r="1048490" customFormat="false" ht="12.8" hidden="false" customHeight="true" outlineLevel="0" collapsed="false"/>
    <row r="1048491" customFormat="false" ht="12.8" hidden="false" customHeight="true" outlineLevel="0" collapsed="false"/>
    <row r="1048492" customFormat="false" ht="12.8" hidden="false" customHeight="true" outlineLevel="0" collapsed="false"/>
    <row r="1048493" customFormat="false" ht="12.8" hidden="false" customHeight="true" outlineLevel="0" collapsed="false"/>
    <row r="1048494" customFormat="false" ht="12.8" hidden="false" customHeight="true" outlineLevel="0" collapsed="false"/>
    <row r="1048495" customFormat="false" ht="12.8" hidden="false" customHeight="true" outlineLevel="0" collapsed="false"/>
    <row r="1048496" customFormat="false" ht="12.8" hidden="false" customHeight="true" outlineLevel="0" collapsed="false"/>
    <row r="1048497" customFormat="false" ht="12.8" hidden="false" customHeight="true" outlineLevel="0" collapsed="false"/>
    <row r="1048498" customFormat="false" ht="12.8" hidden="false" customHeight="true" outlineLevel="0" collapsed="false"/>
    <row r="1048499" customFormat="false" ht="12.8" hidden="false" customHeight="true" outlineLevel="0" collapsed="false"/>
    <row r="1048500" customFormat="false" ht="12.8" hidden="false" customHeight="true" outlineLevel="0" collapsed="false"/>
    <row r="1048501" customFormat="false" ht="12.8" hidden="false" customHeight="true" outlineLevel="0" collapsed="false"/>
    <row r="1048502" customFormat="false" ht="12.8" hidden="false" customHeight="true" outlineLevel="0" collapsed="false"/>
    <row r="1048503" customFormat="false" ht="12.8" hidden="false" customHeight="true" outlineLevel="0" collapsed="false"/>
    <row r="1048504" customFormat="false" ht="12.8" hidden="false" customHeight="true" outlineLevel="0" collapsed="false"/>
    <row r="1048505" customFormat="false" ht="12.8" hidden="false" customHeight="true" outlineLevel="0" collapsed="false"/>
    <row r="1048506" customFormat="false" ht="12.8" hidden="false" customHeight="true" outlineLevel="0" collapsed="false"/>
    <row r="1048507" customFormat="false" ht="12.8" hidden="false" customHeight="true" outlineLevel="0" collapsed="false"/>
    <row r="1048508" customFormat="false" ht="12.8" hidden="false" customHeight="true" outlineLevel="0" collapsed="false"/>
    <row r="1048509" customFormat="false" ht="12.8" hidden="false" customHeight="true" outlineLevel="0" collapsed="false"/>
    <row r="1048510" customFormat="false" ht="12.8" hidden="false" customHeight="true" outlineLevel="0" collapsed="false"/>
    <row r="1048511" customFormat="false" ht="12.8"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184">
    <mergeCell ref="A2:G3"/>
    <mergeCell ref="A4:G4"/>
    <mergeCell ref="B5:G5"/>
    <mergeCell ref="B6:G6"/>
    <mergeCell ref="A7:G7"/>
    <mergeCell ref="A8:G9"/>
    <mergeCell ref="A12:G12"/>
    <mergeCell ref="A13:G13"/>
    <mergeCell ref="B14:C14"/>
    <mergeCell ref="D14:E14"/>
    <mergeCell ref="F14:G14"/>
    <mergeCell ref="B15:C15"/>
    <mergeCell ref="D15:E15"/>
    <mergeCell ref="F15:G15"/>
    <mergeCell ref="B16:C16"/>
    <mergeCell ref="D16:E16"/>
    <mergeCell ref="F16:G16"/>
    <mergeCell ref="B17:C17"/>
    <mergeCell ref="D17:E17"/>
    <mergeCell ref="F17:G17"/>
    <mergeCell ref="B18:C18"/>
    <mergeCell ref="D18:E18"/>
    <mergeCell ref="F18:G18"/>
    <mergeCell ref="B19:C19"/>
    <mergeCell ref="D19:E19"/>
    <mergeCell ref="F19:G19"/>
    <mergeCell ref="B20:C20"/>
    <mergeCell ref="D20:E20"/>
    <mergeCell ref="F20:G20"/>
    <mergeCell ref="B21:C21"/>
    <mergeCell ref="D21:E21"/>
    <mergeCell ref="F21:G21"/>
    <mergeCell ref="B22:C22"/>
    <mergeCell ref="D22:E22"/>
    <mergeCell ref="F22:G22"/>
    <mergeCell ref="B23:C23"/>
    <mergeCell ref="D23:E23"/>
    <mergeCell ref="F23:G23"/>
    <mergeCell ref="A24:D24"/>
    <mergeCell ref="E24:G24"/>
    <mergeCell ref="A25:D25"/>
    <mergeCell ref="E25:G25"/>
    <mergeCell ref="A26:D26"/>
    <mergeCell ref="E26:G26"/>
    <mergeCell ref="A27:D27"/>
    <mergeCell ref="E27:G27"/>
    <mergeCell ref="A29:G29"/>
    <mergeCell ref="A30:G30"/>
    <mergeCell ref="A31:G31"/>
    <mergeCell ref="A32:G32"/>
    <mergeCell ref="A33:G33"/>
    <mergeCell ref="A34:G34"/>
    <mergeCell ref="B35:C35"/>
    <mergeCell ref="E35:F35"/>
    <mergeCell ref="B36:C36"/>
    <mergeCell ref="E36:F36"/>
    <mergeCell ref="G36:G38"/>
    <mergeCell ref="B37:C37"/>
    <mergeCell ref="E37:F37"/>
    <mergeCell ref="B38:C38"/>
    <mergeCell ref="E38:F38"/>
    <mergeCell ref="A39:G39"/>
    <mergeCell ref="A40:G40"/>
    <mergeCell ref="B41:D41"/>
    <mergeCell ref="E41:G41"/>
    <mergeCell ref="B42:D44"/>
    <mergeCell ref="E42:G44"/>
    <mergeCell ref="A46:G46"/>
    <mergeCell ref="B47:D47"/>
    <mergeCell ref="E47:G47"/>
    <mergeCell ref="B48:D50"/>
    <mergeCell ref="E48:G50"/>
    <mergeCell ref="A52:G52"/>
    <mergeCell ref="C53:D53"/>
    <mergeCell ref="E53:F53"/>
    <mergeCell ref="C54:D54"/>
    <mergeCell ref="E54:F54"/>
    <mergeCell ref="G54:G56"/>
    <mergeCell ref="C55:D55"/>
    <mergeCell ref="E55:F55"/>
    <mergeCell ref="C56:D56"/>
    <mergeCell ref="E56:F56"/>
    <mergeCell ref="A58:G58"/>
    <mergeCell ref="A59:F59"/>
    <mergeCell ref="G59:G60"/>
    <mergeCell ref="A61:A63"/>
    <mergeCell ref="B61:B63"/>
    <mergeCell ref="E61:E63"/>
    <mergeCell ref="F61:F63"/>
    <mergeCell ref="G61:G78"/>
    <mergeCell ref="A80:G80"/>
    <mergeCell ref="A88:G88"/>
    <mergeCell ref="A89:B89"/>
    <mergeCell ref="G90:G133"/>
    <mergeCell ref="A135:F135"/>
    <mergeCell ref="A136:F136"/>
    <mergeCell ref="C138:D138"/>
    <mergeCell ref="A149:G149"/>
    <mergeCell ref="A150:B150"/>
    <mergeCell ref="C150:D150"/>
    <mergeCell ref="F150:G150"/>
    <mergeCell ref="A151:B151"/>
    <mergeCell ref="C151:D151"/>
    <mergeCell ref="F151:G151"/>
    <mergeCell ref="A160:G160"/>
    <mergeCell ref="D161:F161"/>
    <mergeCell ref="A162:F162"/>
    <mergeCell ref="A164:G164"/>
    <mergeCell ref="A165:G165"/>
    <mergeCell ref="A166:B166"/>
    <mergeCell ref="C166:D166"/>
    <mergeCell ref="E166:G166"/>
    <mergeCell ref="A167:B167"/>
    <mergeCell ref="C167:D167"/>
    <mergeCell ref="E167:G169"/>
    <mergeCell ref="A168:B168"/>
    <mergeCell ref="C168:D168"/>
    <mergeCell ref="A169:B169"/>
    <mergeCell ref="C169:D169"/>
    <mergeCell ref="A171:G171"/>
    <mergeCell ref="C172:D172"/>
    <mergeCell ref="F172:G172"/>
    <mergeCell ref="A173:E173"/>
    <mergeCell ref="F173:G173"/>
    <mergeCell ref="A175:G175"/>
    <mergeCell ref="A176:G176"/>
    <mergeCell ref="C177:D177"/>
    <mergeCell ref="F177:G177"/>
    <mergeCell ref="A178:E178"/>
    <mergeCell ref="F178:G178"/>
    <mergeCell ref="A180:G180"/>
    <mergeCell ref="A181:G181"/>
    <mergeCell ref="A182:G182"/>
    <mergeCell ref="C183:E183"/>
    <mergeCell ref="F183:G183"/>
    <mergeCell ref="C184:E184"/>
    <mergeCell ref="F184:G186"/>
    <mergeCell ref="C185:E185"/>
    <mergeCell ref="C186:E186"/>
    <mergeCell ref="A188:G188"/>
    <mergeCell ref="C189:E189"/>
    <mergeCell ref="F189:G189"/>
    <mergeCell ref="C190:E190"/>
    <mergeCell ref="F190:G204"/>
    <mergeCell ref="C191:E191"/>
    <mergeCell ref="C192:E192"/>
    <mergeCell ref="C193:E193"/>
    <mergeCell ref="C194:E194"/>
    <mergeCell ref="C195:E195"/>
    <mergeCell ref="C196:E196"/>
    <mergeCell ref="C197:E197"/>
    <mergeCell ref="C198:E198"/>
    <mergeCell ref="C199:E199"/>
    <mergeCell ref="C200:E200"/>
    <mergeCell ref="C201:E201"/>
    <mergeCell ref="C202:E202"/>
    <mergeCell ref="C203:E203"/>
    <mergeCell ref="C204:E204"/>
    <mergeCell ref="A205:G205"/>
    <mergeCell ref="C206:E206"/>
    <mergeCell ref="F206:G206"/>
    <mergeCell ref="C207:E207"/>
    <mergeCell ref="F207:G207"/>
    <mergeCell ref="A209:G209"/>
    <mergeCell ref="C210:E210"/>
    <mergeCell ref="F210:G210"/>
    <mergeCell ref="A211:G211"/>
    <mergeCell ref="A213:G213"/>
    <mergeCell ref="C214:E214"/>
    <mergeCell ref="F214:G214"/>
    <mergeCell ref="C215:E215"/>
    <mergeCell ref="F215:G215"/>
    <mergeCell ref="A217:G217"/>
    <mergeCell ref="A218:C218"/>
    <mergeCell ref="D218:G218"/>
    <mergeCell ref="A219:C219"/>
    <mergeCell ref="E219:G221"/>
    <mergeCell ref="A220:C220"/>
    <mergeCell ref="A221:C221"/>
    <mergeCell ref="A242:G242"/>
    <mergeCell ref="A243:C246"/>
    <mergeCell ref="D243:G246"/>
    <mergeCell ref="B247:C247"/>
    <mergeCell ref="D247:G247"/>
  </mergeCells>
  <hyperlinks>
    <hyperlink ref="A13" r:id="rId1" display="https://www.cah.gov.py/rendicion-de-cuentas-al-ciudadano"/>
    <hyperlink ref="A30" r:id="rId2" display="https://www.cah.gov.py/rendicion-de-cuentas-al-ciudadano"/>
    <hyperlink ref="A32" r:id="rId3" display="https://www.cah.gov.py/rendicion-de-cuentas-al-ciudadano"/>
    <hyperlink ref="A34" r:id="rId4" display="https://www.cah.gov.py/rendicion-de-cuentas-al-ciudadano"/>
    <hyperlink ref="G36" r:id="rId5" display="https://www.cah.gov.py/mail/view?model=dms.file&amp;res_id=1789&amp;access_token=497a6926-a48c-41b7-ba74-28f03d37e871"/>
    <hyperlink ref="E42" r:id="rId6" display="https://www.sfp.gov.py/vchgo/index.php/noticias-2-4/monitoreo-de-la-ley-518914"/>
    <hyperlink ref="E48" r:id="rId7" display="www.cah.gov.py/tabla_ley5282"/>
    <hyperlink ref="G54" r:id="rId8" location="!/solicitud/list" display="https://informacionpublica.paraguay.gov.py/#!/solicitud/list"/>
    <hyperlink ref="G61" r:id="rId9" display="https://www.cah.gov.py/"/>
    <hyperlink ref="G90" r:id="rId10" display="https://www.cah.gov.py/tabla_ley5189/cahweb.ley1/75/"/>
    <hyperlink ref="G138" r:id="rId11" display="Pagina web"/>
    <hyperlink ref="F151" r:id="rId12" display="https://www.cah.gov.py/productos"/>
    <hyperlink ref="E167" r:id="rId13" display="https://www.cah.gov.py/tabla_ley5189/cahweb.ley2/61/ "/>
    <hyperlink ref="F184" r:id="rId14" display="www.cah.gov.py/tabla_ley5282"/>
    <hyperlink ref="F190" r:id="rId15" display="www.cah.gov.py/tabla_ley5282"/>
    <hyperlink ref="F207" r:id="rId16" display="&#10;https://www.cah.gov.py/tabla_ley5189/cahweb.ley2/71/"/>
    <hyperlink ref="F215" r:id="rId17" display="&#10;https://www.cah.gov.py/tabla_ley5189/cahweb.ley2/71/"/>
    <hyperlink ref="E219" r:id="rId18" location="/mecip/lista" display="https://www.contraloria.gov.py/index.php/actividades-de-control/informes-nrm-mecip2015/file/28154-informe-de-evaluacion-de-la-efectividad-del-sistema-de-control-interno-credito-agricola-de-habilitacion https://datos-rendicion.contraloria.gov.py/datos-abiertos/#/mecip/lista"/>
  </hyperlinks>
  <printOptions headings="false" gridLines="false" gridLinesSet="true" horizontalCentered="false" verticalCentered="false"/>
  <pageMargins left="0.660416666666667" right="0.25" top="0.368055555555556" bottom="0.595833333333333" header="0.511811023622047" footer="0.511811023622047"/>
  <pageSetup paperSize="14" scale="61" fitToWidth="1" fitToHeight="1" pageOrder="downThenOver" orientation="landscape" blackAndWhite="false" draft="false" cellComments="none" horizontalDpi="300" verticalDpi="300" copies="1"/>
  <headerFooter differentFirst="false" differentOddEven="false">
    <oddHeader/>
    <oddFooter/>
  </headerFooter>
  <drawing r:id="rId19"/>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2.8" customHeight="true" zeroHeight="false" outlineLevelRow="0" outlineLevelCol="0"/>
  <cols>
    <col collapsed="false" customWidth="true" hidden="false" outlineLevel="0" max="1025" min="1" style="2" width="9.14"/>
  </cols>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worksheet>
</file>

<file path=docProps/app.xml><?xml version="1.0" encoding="utf-8"?>
<Properties xmlns="http://schemas.openxmlformats.org/officeDocument/2006/extended-properties" xmlns:vt="http://schemas.openxmlformats.org/officeDocument/2006/docPropsVTypes">
  <Template/>
  <TotalTime>5664</TotalTime>
  <Application>LibreOffice/25.2.2.2$Linux_X86_64 LibreOffice_project/520$Build-2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2020-06-23T18:35:00Z</dcterms:created>
  <dc:creator>SENAC</dc:creator>
  <dc:description/>
  <dc:language>es-PY</dc:language>
  <cp:lastModifiedBy/>
  <cp:lastPrinted>2025-08-06T10:56:43Z</cp:lastPrinted>
  <dcterms:modified xsi:type="dcterms:W3CDTF">2025-08-06T10:54:35Z</dcterms:modified>
  <cp:revision>357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KSOProductBuildVer">
    <vt:lpwstr>2058-11.2.0.9937</vt:lpwstr>
  </property>
  <property fmtid="{D5CDD505-2E9C-101B-9397-08002B2CF9AE}" pid="4" name="LinksUpToDate">
    <vt:bool>0</vt:bool>
  </property>
  <property fmtid="{D5CDD505-2E9C-101B-9397-08002B2CF9AE}" pid="5" name="ScaleCrop">
    <vt:bool>0</vt:bool>
  </property>
  <property fmtid="{D5CDD505-2E9C-101B-9397-08002B2CF9AE}" pid="6" name="ShareDoc">
    <vt:bool>0</vt:bool>
  </property>
</Properties>
</file>