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media/image65.png" ContentType="image/png"/>
  <Override PartName="/xl/media/image64.png" ContentType="image/png"/>
  <Override PartName="/xl/media/image62.jpeg" ContentType="image/jpeg"/>
  <Override PartName="/xl/media/image59.jpeg" ContentType="image/jpeg"/>
  <Override PartName="/xl/media/image61.png" ContentType="image/png"/>
  <Override PartName="/xl/media/image54.png" ContentType="image/png"/>
  <Override PartName="/xl/media/image57.jpeg" ContentType="image/jpeg"/>
  <Override PartName="/xl/media/image60.png" ContentType="image/png"/>
  <Override PartName="/xl/media/image53.png" ContentType="image/png"/>
  <Override PartName="/xl/media/image55.png" ContentType="image/png"/>
  <Override PartName="/xl/media/image63.png" ContentType="image/png"/>
  <Override PartName="/xl/media/image56.png" ContentType="image/png"/>
  <Override PartName="/xl/media/image58.jpeg" ContentType="image/jpeg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 CRCC_2do. TRIMESTRE_24" sheetId="1" state="visible" r:id="rId2"/>
    <sheet name="Hoja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<sst xmlns="http://schemas.openxmlformats.org/spreadsheetml/2006/main" count="386" uniqueCount="328">
  <si>
    <t xml:space="preserve">MATRIZ DE INFORMACIÓN MÍNIMA PARA INFORME DE RENDICIÓN DE CUENTAS AL CIUDADANO - EJERCICIO 2024</t>
  </si>
  <si>
    <t xml:space="preserve">1- PRESENTACIÓN</t>
  </si>
  <si>
    <t xml:space="preserve">Institución:</t>
  </si>
  <si>
    <t xml:space="preserve">CRÉDITO AGRÍCOLA DE HABILITACIÓN</t>
  </si>
  <si>
    <t xml:space="preserve">Periodo del informe:</t>
  </si>
  <si>
    <t xml:space="preserve">SEGUNDO  TRIMESTRE. </t>
  </si>
  <si>
    <t xml:space="preserve">Misión institucional</t>
  </si>
  <si>
    <t xml:space="preserve">Somos una Entidad Pública que brinda servicios financieros y que  promueve la asistencia técnica y comercialización a través de alianzas con el sector público y privado, contribuyendo a la inclusión financiera y al desarrollo sostenible de emprendedores preferentemente rurales.</t>
  </si>
  <si>
    <t xml:space="preserve">2-PRESENTACIÓN DE LOS MIEMBROS DEL COMITÉ DE RENDICIÓN DE CUENTAS AL CIUDADANO (CRCC)</t>
  </si>
  <si>
    <t xml:space="preserve">https://www.cah.gov.py/rendicion-de-cuentas-al-ciudadano</t>
  </si>
  <si>
    <t xml:space="preserve">Nro.</t>
  </si>
  <si>
    <t xml:space="preserve">Dependencia</t>
  </si>
  <si>
    <t xml:space="preserve">Responsable</t>
  </si>
  <si>
    <t xml:space="preserve">Cargo que Ocupa</t>
  </si>
  <si>
    <t xml:space="preserve">Asesoría Jurídica</t>
  </si>
  <si>
    <t xml:space="preserve">Abg. Jazmín M. Acosta</t>
  </si>
  <si>
    <t xml:space="preserve">Asesora Jurídica</t>
  </si>
  <si>
    <t xml:space="preserve">Gerencia Administrativa</t>
  </si>
  <si>
    <t xml:space="preserve">Ing. Civil César Cantero</t>
  </si>
  <si>
    <t xml:space="preserve">Gerente</t>
  </si>
  <si>
    <t xml:space="preserve">Gerencia de Finanzas</t>
  </si>
  <si>
    <t xml:space="preserve">C. P. Mario Román</t>
  </si>
  <si>
    <t xml:space="preserve">Gerencia de Planificación</t>
  </si>
  <si>
    <t xml:space="preserve">Lic. Alcides Báez</t>
  </si>
  <si>
    <t xml:space="preserve">Gerente </t>
  </si>
  <si>
    <t xml:space="preserve">Gerencia de Operaciones y Tecnologías</t>
  </si>
  <si>
    <t xml:space="preserve">Lic. Roberto Melgarejo</t>
  </si>
  <si>
    <t xml:space="preserve">Dirección de Anticorrupción y Transparencia</t>
  </si>
  <si>
    <t xml:space="preserve">Lic. Eva Alonso</t>
  </si>
  <si>
    <t xml:space="preserve">Director</t>
  </si>
  <si>
    <t xml:space="preserve">Auditoría Interna</t>
  </si>
  <si>
    <t xml:space="preserve">Lic. Javier Palacios</t>
  </si>
  <si>
    <t xml:space="preserve">Auditor Interno</t>
  </si>
  <si>
    <t xml:space="preserve">Dirección de Comunicación y Prensa</t>
  </si>
  <si>
    <t xml:space="preserve">Lic. Liliana Ferreira</t>
  </si>
  <si>
    <t xml:space="preserve">Directora</t>
  </si>
  <si>
    <t xml:space="preserve">Coordinación de MECIP</t>
  </si>
  <si>
    <t xml:space="preserve">Lic. Lida Ocampos</t>
  </si>
  <si>
    <t xml:space="preserve">Coordinadora</t>
  </si>
  <si>
    <t xml:space="preserve">Cantidad de Miembros del CRCC:</t>
  </si>
  <si>
    <t xml:space="preserve">Total Hombres :</t>
  </si>
  <si>
    <t xml:space="preserve">Total Mujeres:</t>
  </si>
  <si>
    <t xml:space="preserve">Total nivel directivo o rango superior:</t>
  </si>
  <si>
    <t xml:space="preserve">3- PLAN DE RENDICION DE CUENTAS AL CIUDADANO</t>
  </si>
  <si>
    <t xml:space="preserve">3.1. Resolución de Aprobación y Anexo de Plan de Rendición de Cuentas</t>
  </si>
  <si>
    <t xml:space="preserve">3.2 Plan de Rendición de Cuentas. (Copiar abajo link de acceso directo)</t>
  </si>
  <si>
    <t xml:space="preserve">Priorización</t>
  </si>
  <si>
    <t xml:space="preserve">Tema </t>
  </si>
  <si>
    <t xml:space="preserve">Vinculación  PEI</t>
  </si>
  <si>
    <t xml:space="preserve">Justificaciones</t>
  </si>
  <si>
    <t xml:space="preserve">Evidencia </t>
  </si>
  <si>
    <t xml:space="preserve">1°</t>
  </si>
  <si>
    <t xml:space="preserve">Elaboración de Informes Trimestrales</t>
  </si>
  <si>
    <t xml:space="preserve">Fortalecer la sostenibilidad institucional</t>
  </si>
  <si>
    <t xml:space="preserve">Implementar plan de comunicación institucional interna y externa</t>
  </si>
  <si>
    <t xml:space="preserve">https://www.cah.gov.py/mail/view?model=dms.file&amp;res_id=1789&amp;access_token=497a6926-a48c-41b7-ba74-28f03d37e871</t>
  </si>
  <si>
    <t xml:space="preserve">2°</t>
  </si>
  <si>
    <t xml:space="preserve">Interactuar con grupos focales (clientes y ciudadanía en gral.)</t>
  </si>
  <si>
    <t xml:space="preserve">Mejorar la eficiencia en la entrega de soluciones financieras</t>
  </si>
  <si>
    <t xml:space="preserve">Contar con herramientas financieras adecuadas a las necesidades de los clientes</t>
  </si>
  <si>
    <t xml:space="preserve">3°</t>
  </si>
  <si>
    <t xml:space="preserve">Optimizar las buenas prácticas</t>
  </si>
  <si>
    <t xml:space="preserve">Optimizar la gestión crediticia institucional</t>
  </si>
  <si>
    <t xml:space="preserve">4- GESTIÓN INSTITUCIONAL</t>
  </si>
  <si>
    <t xml:space="preserve">4.1 Nivel de Cumplimiento  de Mínimo de Información Disponible - Transparencia Activa Ley 5189 /14</t>
  </si>
  <si>
    <t xml:space="preserve">Mes</t>
  </si>
  <si>
    <t xml:space="preserve">Nivel de Cumplimiento</t>
  </si>
  <si>
    <t xml:space="preserve">Enlace publicación de SFP</t>
  </si>
  <si>
    <t xml:space="preserve">Enero</t>
  </si>
  <si>
    <t xml:space="preserve">https://www.sfp.gov.py/vchgo/index.php/noticias-2-4/monitoreo-de-la-ley-518914</t>
  </si>
  <si>
    <t xml:space="preserve">Febrero</t>
  </si>
  <si>
    <t xml:space="preserve">Marzo</t>
  </si>
  <si>
    <t xml:space="preserve">Abril</t>
  </si>
  <si>
    <t xml:space="preserve">No evaluado a la fecha</t>
  </si>
  <si>
    <t xml:space="preserve">Mayo</t>
  </si>
  <si>
    <t xml:space="preserve">Junio</t>
  </si>
  <si>
    <t xml:space="preserve">4.2 Nivel de Cumplimiento  de Minimo de Información Disponible - Transparencia Activa Ley 5282/14</t>
  </si>
  <si>
    <t xml:space="preserve">Nivel de Cumplimiento (%)</t>
  </si>
  <si>
    <t xml:space="preserve">Enlace Portal de Transparencia de la SENAC</t>
  </si>
  <si>
    <t xml:space="preserve">https://transparencia.senac.gov.py/portal/historial-cumplimiento</t>
  </si>
  <si>
    <t xml:space="preserve">4.3 Nivel de Cumplimiento de Respuestas a Consultas Ciudadanas - Transparencia Pasiva Ley N° 5282/14</t>
  </si>
  <si>
    <t xml:space="preserve">Cantidad de Consultas</t>
  </si>
  <si>
    <t xml:space="preserve">Respondidos</t>
  </si>
  <si>
    <t xml:space="preserve">No Respondidos o Reconsideradas</t>
  </si>
  <si>
    <t xml:space="preserve">Enlace Portal AIP</t>
  </si>
  <si>
    <t xml:space="preserve">https://informacionpublica.paraguay.gov.py/#!/solicitud/list</t>
  </si>
  <si>
    <t xml:space="preserve">4.4- Servicios o Productos Misionales (Depende de la Naturaleza de la Misión Insitucional, puede abarcar un Programa o Proyecto)</t>
  </si>
  <si>
    <t xml:space="preserve">PROGRAMAS Y PROYECTOS </t>
  </si>
  <si>
    <t xml:space="preserve">Evidencia (Informe de Avance de Metas - SPR)</t>
  </si>
  <si>
    <t xml:space="preserve">Descripción</t>
  </si>
  <si>
    <t xml:space="preserve">Objetivo</t>
  </si>
  <si>
    <t xml:space="preserve">Metas</t>
  </si>
  <si>
    <t xml:space="preserve">Población Beneficiaria</t>
  </si>
  <si>
    <t xml:space="preserve">Porcentaje de Ejecución</t>
  </si>
  <si>
    <t xml:space="preserve">Resultados Logrados</t>
  </si>
  <si>
    <t xml:space="preserve">Proyecto TCP/PAR/3902 Fortalecimiento de la agricultura familiar mediante el mejoramiento de la institucionalidad y acceso a financiamiento y mercados. Programa de Cooperación Técnica (PCT) de la FAO</t>
  </si>
  <si>
    <t xml:space="preserve">Al 2030 se reduce la pobreza (SDG1)y mejora la seguridad alimentaria (SDG2) DE 77.674 familias de la Agricultura Familiar (AF)  </t>
  </si>
  <si>
    <t xml:space="preserve">Producto 3:  Normativas y reglamentaciones diseñadas para el financiamiento a emprendimientos económicos de las mujeres y jóvenes rurales clientes y potenciales clientes del Crédito Agrícola de habilitación (CAH)</t>
  </si>
  <si>
    <t xml:space="preserve">91000 familias clientes del CAH</t>
  </si>
  <si>
    <t xml:space="preserve">El Porcentaje de ejecución al igual que el presupuesto es manejado por la Cooperación</t>
  </si>
  <si>
    <t xml:space="preserve">https://www.cah.gov.py/</t>
  </si>
  <si>
    <t xml:space="preserve">SERVICIOS O PRODUCTOS MISIONALES</t>
  </si>
  <si>
    <t xml:space="preserve">Producto Financiero PROAGRO-CAH </t>
  </si>
  <si>
    <t xml:space="preserve">Financiar actividades productivas agrícolas y pecuarias</t>
  </si>
  <si>
    <t xml:space="preserve">Productores de la Agricultura Familiar Campesina</t>
  </si>
  <si>
    <t xml:space="preserve">Se han beneficiado a 7.051 clientes por un monto total de G. 70.587.010.311</t>
  </si>
  <si>
    <t xml:space="preserve">Producto Financiero INVERSION PRODUCTIVA </t>
  </si>
  <si>
    <t xml:space="preserve">Se han beneficiado a 3.276 clientes por un monto total de G. 60.177.069.000</t>
  </si>
  <si>
    <t xml:space="preserve">Producto Financiero PO JOASA </t>
  </si>
  <si>
    <t xml:space="preserve">Responder con atención preferencial  con un crédito pre- aprodado a clientes con Categoría AA</t>
  </si>
  <si>
    <t xml:space="preserve">Clientes excelentes cumplidores con sus obligaciones con la institución</t>
  </si>
  <si>
    <t xml:space="preserve">Se han beneficiado a 2.992 clientes por un monto total de G. 48.458.855.928</t>
  </si>
  <si>
    <t xml:space="preserve">Producto Financiero MUJER EMPRENDEDORA </t>
  </si>
  <si>
    <t xml:space="preserve">Propiciar el desarrollo de mujeres emprendedoras jefas de hogar que no han accedido a un a créditos en el sistema financiero</t>
  </si>
  <si>
    <t xml:space="preserve">Mujeres emprendedoras dedicadas a actividades de agrícolas, pecuarias, de Servicios, de microemprendimientos, entre otros.</t>
  </si>
  <si>
    <t xml:space="preserve">Se han beneficiado a 2.229 clientes por un monto total de G. 20.693.826.200</t>
  </si>
  <si>
    <t xml:space="preserve">Producto Financiero BANCA COMUNAL </t>
  </si>
  <si>
    <t xml:space="preserve">Bancarizar a personas normalmente excluidas del sistema financiero normal, principalmente de mujeres de zonas rurales, además de  propiciar la capacitación, el ahorro.</t>
  </si>
  <si>
    <t xml:space="preserve">Mujer y hambre dedicados a actividades agrícolas, pecuarias, prestación de Servicios, de microemprendimientos y  otros.</t>
  </si>
  <si>
    <t xml:space="preserve">Se han beneficiado a 2.640 clientes por un monto total de G. 10.178.343.000</t>
  </si>
  <si>
    <t xml:space="preserve">Producto Financiero INVERSION 2.0 FOGAPY </t>
  </si>
  <si>
    <t xml:space="preserve">Financiar actividades productivas de las micro y pequeñas empresas formalizados (con IVA)</t>
  </si>
  <si>
    <t xml:space="preserve">Micro y pequeños emprendedores formalizados dedicados a los siguientes sectores económicos: Agropecuario, forestal, industrial, artesanal, agroindustrial, comercio y Servicios</t>
  </si>
  <si>
    <t xml:space="preserve">Se han beneficiado a 144 clientes por un monto total de G. 7.531.305.000</t>
  </si>
  <si>
    <t xml:space="preserve">Producto Financiero MICRO Y PEQUEÑAS EMPRESAS</t>
  </si>
  <si>
    <t xml:space="preserve">Financiar los emprendimientos, de personas físicas o jurídicas.</t>
  </si>
  <si>
    <t xml:space="preserve">Emprendedores formalizados y no formalizados, cuyos ingresos se generen en torno al comercio, la prestación de servicios diversos y producción como la pequeña industria o artesanía. </t>
  </si>
  <si>
    <t xml:space="preserve">Se han beneficiado a 528 clientes por un monto total de G. 6.389.960.000</t>
  </si>
  <si>
    <t xml:space="preserve">Producto Financiero KUÑA ÑAMOMBARETE HAGUA</t>
  </si>
  <si>
    <t xml:space="preserve">Financiar actividades productivas de mujeres que tienen una micro y pequeña empresa formaliza (con IVA), respaldado por el Fondo de Garantía para la Mujer FOGAMU).</t>
  </si>
  <si>
    <t xml:space="preserve">Mujeres micro y pequeños emprendedoras formalizadas dedicadas a los siguientes sectores económicos: Agropecuario, forestal, industrial, artesanal, agroindustrial, comercio y Servicios</t>
  </si>
  <si>
    <t xml:space="preserve">Se han beneficiado a  clientes por un 24 monto total de G. 652.000.000</t>
  </si>
  <si>
    <t xml:space="preserve">Producto Financiero ÑAMONGAKUAA ÑANDE REMBIAPO</t>
  </si>
  <si>
    <t xml:space="preserve">Financiar actividades productivas agrícolas, pecuarias e industrial para capital de inversión</t>
  </si>
  <si>
    <t xml:space="preserve">Se han beneficiado a  clientes por un 5 monto total de G. 652.000.000</t>
  </si>
  <si>
    <t xml:space="preserve">Producto Financiero MICROEMPRESARIOS </t>
  </si>
  <si>
    <t xml:space="preserve">Financiar actividades productivas de las micro y pequeñas empresas no formalizada, que cuentan con cédulas MIPYMES.</t>
  </si>
  <si>
    <t xml:space="preserve">Micro y pequeños emprendedores no formalizados dedicados a los siguientes sectores económicos: Agropecuario, forestal, industrial, artesanal, agroindustrial, comercio y Servicios</t>
  </si>
  <si>
    <t xml:space="preserve">Se han beneficiado a  clientes por un 28 monto total de G. 265.500.000</t>
  </si>
  <si>
    <t xml:space="preserve">Producto Financiero PPI/PROMAFI MAG-CAH </t>
  </si>
  <si>
    <t xml:space="preserve">Productores organizados de la Agricultura Familiar Campesina, beneficiados por los Proyectos PPI/PROMAFI  del Ministerio de Agricultura y Ganadería (MAG).</t>
  </si>
  <si>
    <t xml:space="preserve">Se han beneficiado a un total de 6 organizaciones con un monto total de G. 227.677.240</t>
  </si>
  <si>
    <t xml:space="preserve">Producto Financiero PRODUCCIÓN AGRÍCOLA </t>
  </si>
  <si>
    <t xml:space="preserve">Financiar la producción Agrícola.</t>
  </si>
  <si>
    <t xml:space="preserve">Personas físicas o jurídicas, cuyos ingresos se generen en torno a la producción y comercialización de proyectos de acuicultura, tiene una Cobertura a nivel nacional</t>
  </si>
  <si>
    <t xml:space="preserve">Se han beneficiado a un total de 13 clientes  con un monto total de G. 98.200.000</t>
  </si>
  <si>
    <t xml:space="preserve">Producto Financiero ÑEPYRURA </t>
  </si>
  <si>
    <t xml:space="preserve">Financiar actividades productivas de las micro y pequeñas empresas formalizados (con IVA) y no formalizadas</t>
  </si>
  <si>
    <t xml:space="preserve">Micro y pequeños emprendedores/as tanto rurales como urbanos que hayan culminado su módulo de capacitación con el SNPP,  con el Sistema Nacional de Formación y Capacitación Laboral (SINAFOCAL) y que reciban asistencia por el Centro del Entrenamiento del Emprendedor (CEE)</t>
  </si>
  <si>
    <t xml:space="preserve">Se han beneficiado a un total de 12 clientes  con un monto total de G. 54.000.000</t>
  </si>
  <si>
    <t xml:space="preserve">Producto Financiero TURISMO RURAL</t>
  </si>
  <si>
    <t xml:space="preserve">Financiar actividades productivas de las micro y pequeños emprendedores turísticos o con actividades relacionados.</t>
  </si>
  <si>
    <t xml:space="preserve">emprendedoras/es, tanto rurales como urbanos dedicados a la actividad turísticas o actividades relacionadas que se encuentren registrados en la SENATUR. </t>
  </si>
  <si>
    <t xml:space="preserve">Se han beneficiado a un total de 2 clientes  con un monto total de G. 25.000.000</t>
  </si>
  <si>
    <t xml:space="preserve">Producto Financiero MBARETERA</t>
  </si>
  <si>
    <t xml:space="preserve">Impulsar el financiamiento de proyectos  de desarrollo agrario y rural, en su diversidad productiva, económica, social y de sostenibilidad medioambiental y/o planes de negocios de Egresados Universitarios de Universidades públicas o privadas de todo el país.</t>
  </si>
  <si>
    <t xml:space="preserve">Egresados Universitarios de Universidades públicas o privadas de todo el país.</t>
  </si>
  <si>
    <t xml:space="preserve">Se han beneficiado a un total de 3 clientes  con un monto total de G. 22.000.000</t>
  </si>
  <si>
    <t xml:space="preserve">Producto Financiero NUEVO APOYO FINANCIERO LEY 5.908/17</t>
  </si>
  <si>
    <t xml:space="preserve">Financiar a productores de la Agricultura Familiar, beneficiados en el marco de la Ley N.º 5.908/2017.</t>
  </si>
  <si>
    <r>
      <rPr>
        <sz val="10"/>
        <rFont val="Times New Roman"/>
        <family val="1"/>
        <charset val="1"/>
      </rPr>
      <t xml:space="preserve">Dirigido a los sujetos de la Reforma Agraria y los micro y pequeños emprendedores rurales, clientes del CAH con deudas reestructuradas en el marco de esta Ley  y cuyas cuentas han vencido entre el 11/11/15 al 30/06/17, </t>
    </r>
    <r>
      <rPr>
        <b val="true"/>
        <sz val="16"/>
        <color rgb="FF00000A"/>
        <rFont val="Arial"/>
        <family val="1"/>
        <charset val="1"/>
      </rPr>
      <t xml:space="preserve"> </t>
    </r>
    <r>
      <rPr>
        <sz val="10"/>
        <color rgb="FF00000A"/>
        <rFont val="Times New Roman"/>
        <family val="1"/>
        <charset val="1"/>
      </rPr>
      <t xml:space="preserve">dirigido exclusivamente a clientes de categoría AA y A.</t>
    </r>
  </si>
  <si>
    <t xml:space="preserve">Se han beneficiado a un total de 3 clientes  con un monto total de G. 19.000.000.</t>
  </si>
  <si>
    <t xml:space="preserve">Producto Financiero PROMANDIOCA</t>
  </si>
  <si>
    <t xml:space="preserve">Financiar la cadena productiva de mandioca.</t>
  </si>
  <si>
    <t xml:space="preserve">Productores rurales participantes en la cadena productiva de mandioca.</t>
  </si>
  <si>
    <t xml:space="preserve">Se han beneficiado a un total de 3 clientes  con un monto total de G. 13.500.000.</t>
  </si>
  <si>
    <t xml:space="preserve">Presupuesto de Préstamos a familias para el ejercicio fiscal año 2.024</t>
  </si>
  <si>
    <t xml:space="preserve">Otorgar 480.216.000.000 de guaraníes, para un total de 50.026 clientes, para la inclusión financiera y  desarrollo sostenible de emprendedores preferentemente rurales.</t>
  </si>
  <si>
    <t xml:space="preserve">Emprendedores preferentemente rurales.</t>
  </si>
  <si>
    <t xml:space="preserve">Al cierre del mes de junio se ha ejecutado el 47,29% de los montos destinados para los desembolsos y  el 38,40% de clientes beneficiados.</t>
  </si>
  <si>
    <t xml:space="preserve">Al cierre del mes de junio del año 2024, se han desembolsado un total de G. 227.083.083.679 a un total de 19.212 clientes, a través de los diferentes productos financieros con que cuenta el CAH </t>
  </si>
  <si>
    <t xml:space="preserve">4.5 Contrataciones realizadas</t>
  </si>
  <si>
    <t xml:space="preserve">ID</t>
  </si>
  <si>
    <t xml:space="preserve">Objeto</t>
  </si>
  <si>
    <t xml:space="preserve">Fecha de Contrato</t>
  </si>
  <si>
    <t xml:space="preserve">Valor del Contrato</t>
  </si>
  <si>
    <t xml:space="preserve">Proveedor Adjudicado</t>
  </si>
  <si>
    <t xml:space="preserve">Estado (Ejecución - Finiquitado)</t>
  </si>
  <si>
    <t xml:space="preserve">Enlace DNCP</t>
  </si>
  <si>
    <t xml:space="preserve">No se cuenta con Contratos Celebrados en este Trimestre</t>
  </si>
  <si>
    <t xml:space="preserve">https://www.cah.gov.py/tabla_ley5189/cahweb.ley2/68/</t>
  </si>
  <si>
    <t xml:space="preserve">4.6 Ejecución Financiera</t>
  </si>
  <si>
    <t xml:space="preserve">Objeto de Gastos </t>
  </si>
  <si>
    <t xml:space="preserve">Presupuestado</t>
  </si>
  <si>
    <t xml:space="preserve">Ejecutado</t>
  </si>
  <si>
    <t xml:space="preserve">Saldos</t>
  </si>
  <si>
    <t xml:space="preserve">Evidencia (Enlace Ley 5189)</t>
  </si>
  <si>
    <t xml:space="preserve">SERVICIOS PERSONALES</t>
  </si>
  <si>
    <t xml:space="preserve">https://www.cah.gov.py/tabla_ley5189/cahweb.ley1/75/</t>
  </si>
  <si>
    <t xml:space="preserve">REMUNERACIONES BÁSICAS</t>
  </si>
  <si>
    <t xml:space="preserve">REMUNERACIONES TEMPORALES</t>
  </si>
  <si>
    <t xml:space="preserve">ASIGNACIONES COMPLEMENTARIAS</t>
  </si>
  <si>
    <t xml:space="preserve">PERSONAL CONTRATADO</t>
  </si>
  <si>
    <t xml:space="preserve">OTROS GASTOS DEL PERSONAL</t>
  </si>
  <si>
    <t xml:space="preserve">SERVICIOS NO PERSONALES</t>
  </si>
  <si>
    <t xml:space="preserve">SERVICIOS BÁSICOS</t>
  </si>
  <si>
    <t xml:space="preserve">TRANSPORTE Y ALMACENAJE</t>
  </si>
  <si>
    <t xml:space="preserve">PASAJES Y VIÁTICOS</t>
  </si>
  <si>
    <t xml:space="preserve">GASTOS POR SERVICIOS DE ASEO, MANTENIMIENTO Y REPARACIONES</t>
  </si>
  <si>
    <t xml:space="preserve">ALQUILERES Y DERECHOS</t>
  </si>
  <si>
    <t xml:space="preserve">SERVICIOS TÉCNICOS Y PROFESIONALES</t>
  </si>
  <si>
    <t xml:space="preserve">SERVICIO SOCIAL</t>
  </si>
  <si>
    <t xml:space="preserve">OTROS SERVICIOS EN GENERAL</t>
  </si>
  <si>
    <t xml:space="preserve">SERVICIOS DE CAPACITACIÓN Y ADIESTRAMIENTO</t>
  </si>
  <si>
    <t xml:space="preserve">BIENES DE CONSUMO E INSUMO</t>
  </si>
  <si>
    <t xml:space="preserve">PRODUCTOS ALIMENTICIOS</t>
  </si>
  <si>
    <t xml:space="preserve">TEXTILES Y VESTUARIOS</t>
  </si>
  <si>
    <t xml:space="preserve">PRODUCTOS DE PAPEL, CARTÓN E IMPRESOS</t>
  </si>
  <si>
    <t xml:space="preserve">BIENES DE CONSUMO DE OFICINAS E INSUMOS</t>
  </si>
  <si>
    <t xml:space="preserve">PRODUCTOS E INSTRUM. QUIMICOS  Y MEDICINALES</t>
  </si>
  <si>
    <t xml:space="preserve">COMBUSTIBLES Y LUBRICANTES</t>
  </si>
  <si>
    <t xml:space="preserve">OTROS BIENES DE CONSUMO</t>
  </si>
  <si>
    <t xml:space="preserve">INVERSIÓN FÍSICA</t>
  </si>
  <si>
    <t xml:space="preserve">ADQUISICIÓN DE INMUEBLES</t>
  </si>
  <si>
    <t xml:space="preserve"> CONSTRUCCIONES</t>
  </si>
  <si>
    <t xml:space="preserve"> ADQUISIC. DE MAQUINARIAS, HERRAMIENTAS Y EQUIPOS EN GRAL.</t>
  </si>
  <si>
    <t xml:space="preserve">ADQUISICIONES DE EQUIPOS DE OFICINA Y COMPUTACIÓN</t>
  </si>
  <si>
    <t xml:space="preserve"> ADQUISICIÓN DE ACTIVOS INTANGIBLES</t>
  </si>
  <si>
    <t xml:space="preserve">INVERSIÓN FINANCIERA</t>
  </si>
  <si>
    <t xml:space="preserve"> PRÉSTAMOS AL SECTOR PRIVADO</t>
  </si>
  <si>
    <t xml:space="preserve">SERVICIO DE LA DEUDA PÚBLICA</t>
  </si>
  <si>
    <t xml:space="preserve">INTERESES DE LA DEUDA PÚBLICA INTERNA</t>
  </si>
  <si>
    <t xml:space="preserve">INTERESES DE LA DEUDA PÚBLICA EXTERNA</t>
  </si>
  <si>
    <t xml:space="preserve">AMORTIZACIÓN DE LA DEUDA PÚBLICA INTERNA</t>
  </si>
  <si>
    <t xml:space="preserve">AMORTIZACIÓN DE LA DEUDA PÚBLICA EXTERNA</t>
  </si>
  <si>
    <t xml:space="preserve">COMISIONES</t>
  </si>
  <si>
    <t xml:space="preserve">TRANSFERENCIAS</t>
  </si>
  <si>
    <t xml:space="preserve">TRANSFERENCIAS CORRIENTES AL SECTOR PRIVADO</t>
  </si>
  <si>
    <t xml:space="preserve">TRANSFERENCIAS CONSOLIDABLES CORRIENTES AL SECTOR EXTERNO</t>
  </si>
  <si>
    <t xml:space="preserve">OTROS GASTOS</t>
  </si>
  <si>
    <t xml:space="preserve">  PAGO DE IMPUESTOS, TASAS, GASTOS JUDICIALES Y OTROS</t>
  </si>
  <si>
    <t xml:space="preserve">TOTAL GENERAL</t>
  </si>
  <si>
    <t xml:space="preserve">5- PARTICIPACIÓN CIUDADANA</t>
  </si>
  <si>
    <t xml:space="preserve">5.1. Canales de Participación Ciudadana existentes a la fecha.</t>
  </si>
  <si>
    <t xml:space="preserve">N°</t>
  </si>
  <si>
    <t xml:space="preserve">Denominación</t>
  </si>
  <si>
    <t xml:space="preserve">Dependencia Responsable del Canal de Participación</t>
  </si>
  <si>
    <t xml:space="preserve">Evidencia (Página Web, Buzón de SQR, Etc.)</t>
  </si>
  <si>
    <t xml:space="preserve">Redes sociales</t>
  </si>
  <si>
    <t xml:space="preserve">Facebook,  instagram, Twitter, Youtube</t>
  </si>
  <si>
    <t xml:space="preserve">Comunicación y Prensa</t>
  </si>
  <si>
    <t xml:space="preserve">Pagina web</t>
  </si>
  <si>
    <t xml:space="preserve">5.2. Participación y difusión en idioma Guaraní</t>
  </si>
  <si>
    <t xml:space="preserve">Producto (actividades, materiales, insumos, etc)</t>
  </si>
  <si>
    <t xml:space="preserve">Fecha</t>
  </si>
  <si>
    <t xml:space="preserve">Enlace</t>
  </si>
  <si>
    <t xml:space="preserve">Ñepurura, Mbaretera, Kuña Ñamombarete Hagua, Yvy Ñamombarete hagua, y otros</t>
  </si>
  <si>
    <t xml:space="preserve">Productos Financieros varios destinados a Egresados del SNPP, Profesionales con titulo universitario, Micros y Pequeñas empresas liderado por Mujeres, Orientados a Productores de la Agricultura Familiar Campesina</t>
  </si>
  <si>
    <t xml:space="preserve">https://www.cah.gov.py/productos</t>
  </si>
  <si>
    <t xml:space="preserve">5.3 Diagnostico "The Integrity app"</t>
  </si>
  <si>
    <t xml:space="preserve">Cantidad de funcionarios que completaron el diagnostico</t>
  </si>
  <si>
    <t xml:space="preserve">Cantidad de mujeres</t>
  </si>
  <si>
    <t xml:space="preserve">Cantidad de hombres </t>
  </si>
  <si>
    <t xml:space="preserve">Descripción de las actividades realizadas en base a los resultados</t>
  </si>
  <si>
    <t xml:space="preserve">Evidencia</t>
  </si>
  <si>
    <t xml:space="preserve">En Proceso</t>
  </si>
  <si>
    <t xml:space="preserve">https://pub-py.theintegrityapp.com/ </t>
  </si>
  <si>
    <t xml:space="preserve">6- INDICADORES MISIONALES DE RENDICIÓN DE CUENTAS AL CIUDADANO</t>
  </si>
  <si>
    <t xml:space="preserve">6.1- Indicadores Misionales Identificados</t>
  </si>
  <si>
    <t xml:space="preserve">Cantidad de indicadores</t>
  </si>
  <si>
    <t xml:space="preserve">Descripción del Indicador misional</t>
  </si>
  <si>
    <t xml:space="preserve">Desembolso de préstamos</t>
  </si>
  <si>
    <t xml:space="preserve">Cantidad de proyectos financiados </t>
  </si>
  <si>
    <t xml:space="preserve">https://www.cah.gov.py/tabla_ley5189/cahweb.ley2/61/ </t>
  </si>
  <si>
    <t xml:space="preserve">Cobranzas de préstamos</t>
  </si>
  <si>
    <t xml:space="preserve">Cobro de préstamos vigentes</t>
  </si>
  <si>
    <t xml:space="preserve">Recuperaciones de préstamos </t>
  </si>
  <si>
    <t xml:space="preserve">Cobro de préstamos vencidos</t>
  </si>
  <si>
    <t xml:space="preserve">6.2 Gestión de riesgos de corrupción</t>
  </si>
  <si>
    <t xml:space="preserve">Ambito de Aplicación</t>
  </si>
  <si>
    <t xml:space="preserve">Cantidad de Riesgos detectados</t>
  </si>
  <si>
    <t xml:space="preserve">Descripción del Riesgo de corrupción</t>
  </si>
  <si>
    <t xml:space="preserve">Medidas de mitigación</t>
  </si>
  <si>
    <t xml:space="preserve">Enlace Evidencias</t>
  </si>
  <si>
    <t xml:space="preserve">7- GESTIÓN DE DENUNCIAS</t>
  </si>
  <si>
    <t xml:space="preserve">7.1.Gestión de denuncias de corrupción</t>
  </si>
  <si>
    <t xml:space="preserve">Ticket Numero</t>
  </si>
  <si>
    <t xml:space="preserve">Fecha Ingreso</t>
  </si>
  <si>
    <t xml:space="preserve">Estado</t>
  </si>
  <si>
    <t xml:space="preserve">Enlace Portal de Denuncias de la SENAC</t>
  </si>
  <si>
    <t xml:space="preserve">Infracción a leyes especiales</t>
  </si>
  <si>
    <t xml:space="preserve">Procesado</t>
  </si>
  <si>
    <t xml:space="preserve">https://denuncias.gov.py/portal-publico</t>
  </si>
  <si>
    <t xml:space="preserve">8- CONTROL INTERNO Y EXTERNO</t>
  </si>
  <si>
    <t xml:space="preserve">8.1 Informes de Auditorias Internas y Auditorías Externas en el Trimestre</t>
  </si>
  <si>
    <t xml:space="preserve">Auditorías Financieras</t>
  </si>
  <si>
    <t xml:space="preserve">Nro. Informe</t>
  </si>
  <si>
    <t xml:space="preserve">Evidencia (Enlace Ley 5282/14)</t>
  </si>
  <si>
    <t xml:space="preserve">Informe Ejecución Presupuestaria Objeto de Gasto 125 Rem.Adicional</t>
  </si>
  <si>
    <t xml:space="preserve">www.cah.gov.py/tabla_ley5282</t>
  </si>
  <si>
    <t xml:space="preserve">Informe Verificación de Fondo Fijo Dpto. Servicios Generales</t>
  </si>
  <si>
    <t xml:space="preserve">Auditorías de Gestión</t>
  </si>
  <si>
    <t xml:space="preserve">Informe Control de Carpetas Cac Capiibary</t>
  </si>
  <si>
    <t xml:space="preserve">Informe Verificación Cac San Pedro del Paraná</t>
  </si>
  <si>
    <t xml:space="preserve">Informe Control de Bienes Patrimoniales</t>
  </si>
  <si>
    <t xml:space="preserve">Informe Control de Carpetas Cac San Pedro del Paraná</t>
  </si>
  <si>
    <t xml:space="preserve">Informe Control de Uso Combustible</t>
  </si>
  <si>
    <t xml:space="preserve">Informe Control de Bienes Patrimoniales Cac J.E.Estigarribia</t>
  </si>
  <si>
    <t xml:space="preserve">Informe Verificacion Cac J.E.Estigarribia</t>
  </si>
  <si>
    <t xml:space="preserve">Informe de Ejecución de Contratos adquisición de respuestos para Impresora</t>
  </si>
  <si>
    <t xml:space="preserve">Informe Verificación Cac Guayaibi</t>
  </si>
  <si>
    <t xml:space="preserve">Informe Control de Carpetas Cac J.E.Estigarribia</t>
  </si>
  <si>
    <t xml:space="preserve">Informe Verificación de Cac Fram</t>
  </si>
  <si>
    <t xml:space="preserve">Informe Control de Uso Combustible Gerencia Centro Sur</t>
  </si>
  <si>
    <t xml:space="preserve">Informe Verificación Cac Alto Vera</t>
  </si>
  <si>
    <t xml:space="preserve">Informe Control de Bienes Patrimoniales Cac Fram</t>
  </si>
  <si>
    <t xml:space="preserve">Informe Control de Carpetas Cac Asunción</t>
  </si>
  <si>
    <t xml:space="preserve">Informe Control de Carpetas Cac Guayaibi</t>
  </si>
  <si>
    <t xml:space="preserve">Informe Control de Carpetas Cac Alto Vera</t>
  </si>
  <si>
    <t xml:space="preserve">Informe Control de Carpetas Cac Fram</t>
  </si>
  <si>
    <t xml:space="preserve">Auditorías Externas</t>
  </si>
  <si>
    <t xml:space="preserve">INFORME CONSULTORA CONTABLE PATRIMONIAL CCP</t>
  </si>
  <si>
    <t xml:space="preserve">
https://www.cah.gov.py/tabla_ley5189/cahweb.ley2/71/</t>
  </si>
  <si>
    <t xml:space="preserve">Otros tipos de Auditoria</t>
  </si>
  <si>
    <t xml:space="preserve">No Aplica</t>
  </si>
  <si>
    <t xml:space="preserve">Planes de Mejoramiento elaborados en el Trimestre</t>
  </si>
  <si>
    <t xml:space="preserve">Informe de referencia</t>
  </si>
  <si>
    <t xml:space="preserve">Observación – Enlace</t>
  </si>
  <si>
    <t xml:space="preserve">Informe Final de Fiscalización Especial Inmediata (FEI) Res. CGR N.° 295/22</t>
  </si>
  <si>
    <t xml:space="preserve">Plan de mejoramiento aprobado por Resolución de la Presidencia N.º 009 del 28/06/2023</t>
  </si>
  <si>
    <t xml:space="preserve">8.2 Modelo Estándar de Control Interno para las Instituciones Públicas del Paraguay</t>
  </si>
  <si>
    <t xml:space="preserve">Periodo</t>
  </si>
  <si>
    <t xml:space="preserve">Calificación MECIP de la Contraloría General de la República (CGR)</t>
  </si>
  <si>
    <t xml:space="preserve">https://www.contraloria.gov.py/index.php/actividades-de-control/informes-nrm-mecip2015/file/28154-informe-de-evaluacion-de-la-efectividad-del-sistema-de-control-interno-credito-agricola-de-habilitacion</t>
  </si>
  <si>
    <t xml:space="preserve">https://datos-rendicion.contraloria.gov.py/datos-abiertos/#/mecip/lista</t>
  </si>
  <si>
    <t xml:space="preserve">9- DESCRIPCIÓN CUALITATIVA DE LOGROS ALCANZADOS </t>
  </si>
  <si>
    <t xml:space="preserve">Resumen de desembolsos: En el segundo trimestre del año 2024 se realizaron un total de 11790 desembolsos por un total de Gs. 140.065.943.647; en comparación en el mismo período del año 2023 se realizaron 11.473 desembolsos por un total de Gs. 117.856.448.125. La cantidad de desembolsos aumentó en un 3% y los montos desembolsados aumentaron en 19%.</t>
  </si>
  <si>
    <t xml:space="preserve">En cuanto a recuperaciones, en el segundo  trimestre del 2024 se logró recaudar Gs 123.520.923.784  en Capital, en comparación con los Gs 117.520.401.939 en el mismo periodo del año 2023, representando un aumento  del 5%, así mismo, se recuperó Gs 22.410.574.786 en intereses, frente a los Gs. 21.670.434.231 del año anterior, lo que representa un aumento del 3%. En términos globales, en el primer semestre del año 2024 se recuperó un total de Gs 145.931.494.570, frente a los Gs. 139.190.836.170 del año anterior, esto representa un aumento del 5% en las recuperaciones globales. 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</si>
</sst>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%"/>
    <numFmt numFmtId="166" formatCode="0.00\ %"/>
    <numFmt numFmtId="167" formatCode="#,###"/>
    <numFmt numFmtId="168" formatCode="#,##0"/>
    <numFmt numFmtId="169" formatCode="DD/MM/YY"/>
  </numFmts>
  <fonts count="3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Garamond"/>
      <family val="1"/>
      <charset val="1"/>
    </font>
    <font>
      <b val="true"/>
      <u val="single"/>
      <sz val="14"/>
      <name val="Garamond"/>
      <family val="1"/>
      <charset val="1"/>
    </font>
    <font>
      <b val="true"/>
      <u val="single"/>
      <sz val="18"/>
      <color rgb="FF000000"/>
      <name val="Garamond"/>
      <family val="1"/>
      <charset val="1"/>
    </font>
    <font>
      <sz val="15"/>
      <color rgb="FF000000"/>
      <name val="Garamond"/>
      <family val="1"/>
      <charset val="1"/>
    </font>
    <font>
      <b val="true"/>
      <u val="single"/>
      <sz val="14"/>
      <color rgb="FF000000"/>
      <name val="Garamond"/>
      <family val="1"/>
      <charset val="1"/>
    </font>
    <font>
      <sz val="12"/>
      <color rgb="FF000000"/>
      <name val="Garamond"/>
      <family val="1"/>
      <charset val="1"/>
    </font>
    <font>
      <b val="true"/>
      <sz val="14"/>
      <color rgb="FF000000"/>
      <name val="Garamond"/>
      <family val="1"/>
      <charset val="1"/>
    </font>
    <font>
      <sz val="14"/>
      <color rgb="FF000000"/>
      <name val="Garamond"/>
      <family val="1"/>
      <charset val="1"/>
    </font>
    <font>
      <sz val="9"/>
      <color rgb="FF000000"/>
      <name val="Calibri"/>
      <family val="0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b val="true"/>
      <u val="single"/>
      <sz val="13"/>
      <color rgb="FF000000"/>
      <name val="Garamond"/>
      <family val="1"/>
      <charset val="1"/>
    </font>
    <font>
      <sz val="13"/>
      <color rgb="FF000000"/>
      <name val="Garamond"/>
      <family val="1"/>
      <charset val="1"/>
    </font>
    <font>
      <sz val="10"/>
      <color rgb="FF000000"/>
      <name val="Garamond"/>
      <family val="1"/>
      <charset val="1"/>
    </font>
    <font>
      <sz val="10"/>
      <name val="Times New Roman"/>
      <family val="1"/>
      <charset val="1"/>
    </font>
    <font>
      <b val="true"/>
      <sz val="16"/>
      <color rgb="FF00000A"/>
      <name val="Arial"/>
      <family val="1"/>
      <charset val="1"/>
    </font>
    <font>
      <sz val="10"/>
      <color rgb="FF00000A"/>
      <name val="Times New Roman"/>
      <family val="1"/>
      <charset val="1"/>
    </font>
    <font>
      <b val="true"/>
      <sz val="9"/>
      <color rgb="FF000000"/>
      <name val="Garamon"/>
      <family val="0"/>
      <charset val="1"/>
    </font>
    <font>
      <sz val="9"/>
      <color rgb="FF000000"/>
      <name val="Garamon"/>
      <family val="0"/>
      <charset val="1"/>
    </font>
    <font>
      <sz val="14"/>
      <color rgb="FF000000"/>
      <name val="Garamon"/>
      <family val="0"/>
      <charset val="1"/>
    </font>
    <font>
      <sz val="8"/>
      <color rgb="FF000000"/>
      <name val="Garamond"/>
      <family val="1"/>
      <charset val="1"/>
    </font>
    <font>
      <b val="true"/>
      <sz val="13"/>
      <color rgb="FF000000"/>
      <name val="Garamond"/>
      <family val="1"/>
      <charset val="1"/>
    </font>
    <font>
      <sz val="12"/>
      <color rgb="FF000000"/>
      <name val="Garamond"/>
      <family val="0"/>
      <charset val="1"/>
    </font>
    <font>
      <sz val="12"/>
      <color rgb="FF000000"/>
      <name val="Times New Roman"/>
      <family val="1"/>
      <charset val="1"/>
    </font>
    <font>
      <b val="true"/>
      <sz val="12"/>
      <color rgb="FF000000"/>
      <name val="Garamond"/>
      <family val="0"/>
      <charset val="1"/>
    </font>
    <font>
      <sz val="14"/>
      <color rgb="FF000000"/>
      <name val="Times New Roman"/>
      <family val="1"/>
      <charset val="1"/>
    </font>
    <font>
      <sz val="12"/>
      <color rgb="FF000000"/>
      <name val="Calibri"/>
      <family val="1"/>
      <charset val="1"/>
    </font>
    <font>
      <sz val="11"/>
      <color rgb="FF000000"/>
      <name val="Calibri"/>
      <family val="1"/>
      <charset val="1"/>
    </font>
    <font>
      <b val="true"/>
      <sz val="15"/>
      <color rgb="FF000000"/>
      <name val="Garamond"/>
      <family val="1"/>
      <charset val="1"/>
    </font>
    <font>
      <b val="true"/>
      <sz val="11"/>
      <color rgb="FF000000"/>
      <name val="Calibri"/>
      <family val="2"/>
      <charset val="1"/>
    </font>
    <font>
      <sz val="15"/>
      <color rgb="FF000000"/>
      <name val="Calibri"/>
      <family val="0"/>
      <charset val="1"/>
    </font>
    <font>
      <sz val="15"/>
      <color rgb="FF000000"/>
      <name val="DejaVu Sans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ADB9CA"/>
        <bgColor rgb="FFC9C9C9"/>
      </patternFill>
    </fill>
    <fill>
      <patternFill patternType="solid">
        <fgColor rgb="FFC9C9C9"/>
        <bgColor rgb="FFCCCCFF"/>
      </patternFill>
    </fill>
    <fill>
      <patternFill patternType="solid">
        <fgColor rgb="FFFFF2CC"/>
        <bgColor rgb="FFFFFBCC"/>
      </patternFill>
    </fill>
    <fill>
      <patternFill patternType="solid">
        <fgColor rgb="FFFFFBCC"/>
        <bgColor rgb="FFFFF2CC"/>
      </patternFill>
    </fill>
    <fill>
      <patternFill patternType="solid">
        <fgColor rgb="FFFFE699"/>
        <bgColor rgb="FFFFF2CC"/>
      </patternFill>
    </fill>
    <fill>
      <patternFill patternType="solid">
        <fgColor rgb="FFFFFFFF"/>
        <bgColor rgb="FFF2F2F2"/>
      </patternFill>
    </fill>
    <fill>
      <patternFill patternType="solid">
        <fgColor rgb="FFF4B183"/>
        <bgColor rgb="FFFF99CC"/>
      </patternFill>
    </fill>
    <fill>
      <patternFill patternType="solid">
        <fgColor rgb="FFF2F2F2"/>
        <bgColor rgb="FFFFFFFF"/>
      </patternFill>
    </fill>
    <fill>
      <patternFill patternType="solid">
        <fgColor rgb="FFF57F17"/>
        <bgColor rgb="FFFF9900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0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0" fillId="4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fill" vertical="center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7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9" fillId="7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7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3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7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8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2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4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21" fillId="4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21" fillId="4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23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22" fillId="4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22" fillId="4" borderId="8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22" fillId="4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22" fillId="4" borderId="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22" fillId="4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22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21" fillId="4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21" fillId="4" borderId="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4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21" fillId="4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4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21" fillId="4" borderId="1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7" fontId="21" fillId="4" borderId="1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6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8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8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4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9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9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8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4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6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8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27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7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4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2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4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29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31" fillId="4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3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33" fillId="0" borderId="2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33" fillId="0" borderId="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33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3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4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3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3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8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2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9C9C9"/>
      <rgbColor rgb="FF808080"/>
      <rgbColor rgb="FF9999FF"/>
      <rgbColor rgb="FF993366"/>
      <rgbColor rgb="FFFFFB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E699"/>
      <rgbColor rgb="FFADB9CA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57F17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53.png"/><Relationship Id="rId2" Type="http://schemas.openxmlformats.org/officeDocument/2006/relationships/image" Target="../media/image54.png"/><Relationship Id="rId3" Type="http://schemas.openxmlformats.org/officeDocument/2006/relationships/image" Target="../media/image55.png"/><Relationship Id="rId4" Type="http://schemas.openxmlformats.org/officeDocument/2006/relationships/image" Target="../media/image56.png"/><Relationship Id="rId5" Type="http://schemas.openxmlformats.org/officeDocument/2006/relationships/image" Target="../media/image57.jpeg"/><Relationship Id="rId6" Type="http://schemas.openxmlformats.org/officeDocument/2006/relationships/image" Target="../media/image58.jpeg"/><Relationship Id="rId7" Type="http://schemas.openxmlformats.org/officeDocument/2006/relationships/image" Target="../media/image59.jpeg"/><Relationship Id="rId8" Type="http://schemas.openxmlformats.org/officeDocument/2006/relationships/image" Target="../media/image60.png"/><Relationship Id="rId9" Type="http://schemas.openxmlformats.org/officeDocument/2006/relationships/image" Target="../media/image61.png"/><Relationship Id="rId10" Type="http://schemas.openxmlformats.org/officeDocument/2006/relationships/image" Target="../media/image62.jpeg"/><Relationship Id="rId11" Type="http://schemas.openxmlformats.org/officeDocument/2006/relationships/image" Target="../media/image63.png"/><Relationship Id="rId12" Type="http://schemas.openxmlformats.org/officeDocument/2006/relationships/image" Target="../media/image64.png"/><Relationship Id="rId13" Type="http://schemas.openxmlformats.org/officeDocument/2006/relationships/image" Target="../media/image6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233</xdr:row>
      <xdr:rowOff>7200</xdr:rowOff>
    </xdr:from>
    <xdr:to>
      <xdr:col>6</xdr:col>
      <xdr:colOff>3187440</xdr:colOff>
      <xdr:row>248</xdr:row>
      <xdr:rowOff>117360</xdr:rowOff>
    </xdr:to>
    <xdr:pic>
      <xdr:nvPicPr>
        <xdr:cNvPr id="0" name="Imagen 9" descr=""/>
        <xdr:cNvPicPr/>
      </xdr:nvPicPr>
      <xdr:blipFill>
        <a:blip r:embed="rId1"/>
        <a:stretch/>
      </xdr:blipFill>
      <xdr:spPr>
        <a:xfrm>
          <a:off x="0" y="84811320"/>
          <a:ext cx="17492040" cy="27388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617040</xdr:colOff>
      <xdr:row>0</xdr:row>
      <xdr:rowOff>45720</xdr:rowOff>
    </xdr:from>
    <xdr:to>
      <xdr:col>6</xdr:col>
      <xdr:colOff>2721960</xdr:colOff>
      <xdr:row>0</xdr:row>
      <xdr:rowOff>1016640</xdr:rowOff>
    </xdr:to>
    <xdr:pic>
      <xdr:nvPicPr>
        <xdr:cNvPr id="1" name="Imagen 3" descr=""/>
        <xdr:cNvPicPr/>
      </xdr:nvPicPr>
      <xdr:blipFill>
        <a:blip r:embed="rId2"/>
        <a:stretch/>
      </xdr:blipFill>
      <xdr:spPr>
        <a:xfrm>
          <a:off x="617040" y="45720"/>
          <a:ext cx="16409520" cy="9709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1188000</xdr:colOff>
      <xdr:row>145</xdr:row>
      <xdr:rowOff>140400</xdr:rowOff>
    </xdr:from>
    <xdr:to>
      <xdr:col>2</xdr:col>
      <xdr:colOff>2163960</xdr:colOff>
      <xdr:row>152</xdr:row>
      <xdr:rowOff>182160</xdr:rowOff>
    </xdr:to>
    <xdr:pic>
      <xdr:nvPicPr>
        <xdr:cNvPr id="2" name="Imagen 1" descr=""/>
        <xdr:cNvPicPr/>
      </xdr:nvPicPr>
      <xdr:blipFill>
        <a:blip r:embed="rId3"/>
        <a:srcRect l="1665" t="14221" r="5513" b="23135"/>
        <a:stretch/>
      </xdr:blipFill>
      <xdr:spPr>
        <a:xfrm>
          <a:off x="1188000" y="62230680"/>
          <a:ext cx="5953680" cy="22564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3</xdr:col>
      <xdr:colOff>1619280</xdr:colOff>
      <xdr:row>145</xdr:row>
      <xdr:rowOff>154800</xdr:rowOff>
    </xdr:from>
    <xdr:to>
      <xdr:col>6</xdr:col>
      <xdr:colOff>1223640</xdr:colOff>
      <xdr:row>152</xdr:row>
      <xdr:rowOff>224280</xdr:rowOff>
    </xdr:to>
    <xdr:pic>
      <xdr:nvPicPr>
        <xdr:cNvPr id="3" name="Imagen 2" descr=""/>
        <xdr:cNvPicPr/>
      </xdr:nvPicPr>
      <xdr:blipFill>
        <a:blip r:embed="rId4"/>
        <a:srcRect l="4840" t="14317" r="7234" b="4019"/>
        <a:stretch/>
      </xdr:blipFill>
      <xdr:spPr>
        <a:xfrm>
          <a:off x="9078480" y="62245080"/>
          <a:ext cx="6449760" cy="22842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0</xdr:colOff>
      <xdr:row>157</xdr:row>
      <xdr:rowOff>1006560</xdr:rowOff>
    </xdr:from>
    <xdr:to>
      <xdr:col>0</xdr:col>
      <xdr:colOff>2047680</xdr:colOff>
      <xdr:row>164</xdr:row>
      <xdr:rowOff>295920</xdr:rowOff>
    </xdr:to>
    <xdr:pic>
      <xdr:nvPicPr>
        <xdr:cNvPr id="4" name="Imagen 9" descr=""/>
        <xdr:cNvPicPr/>
      </xdr:nvPicPr>
      <xdr:blipFill>
        <a:blip r:embed="rId5"/>
        <a:stretch/>
      </xdr:blipFill>
      <xdr:spPr>
        <a:xfrm>
          <a:off x="0" y="66961800"/>
          <a:ext cx="2047680" cy="24955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2021760</xdr:colOff>
      <xdr:row>158</xdr:row>
      <xdr:rowOff>20520</xdr:rowOff>
    </xdr:from>
    <xdr:to>
      <xdr:col>1</xdr:col>
      <xdr:colOff>2233800</xdr:colOff>
      <xdr:row>164</xdr:row>
      <xdr:rowOff>301680</xdr:rowOff>
    </xdr:to>
    <xdr:pic>
      <xdr:nvPicPr>
        <xdr:cNvPr id="5" name="Imagen 10" descr=""/>
        <xdr:cNvPicPr/>
      </xdr:nvPicPr>
      <xdr:blipFill>
        <a:blip r:embed="rId6"/>
        <a:stretch/>
      </xdr:blipFill>
      <xdr:spPr>
        <a:xfrm>
          <a:off x="2021760" y="66984840"/>
          <a:ext cx="2356920" cy="24782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2138760</xdr:colOff>
      <xdr:row>158</xdr:row>
      <xdr:rowOff>38880</xdr:rowOff>
    </xdr:from>
    <xdr:to>
      <xdr:col>2</xdr:col>
      <xdr:colOff>1572840</xdr:colOff>
      <xdr:row>164</xdr:row>
      <xdr:rowOff>289440</xdr:rowOff>
    </xdr:to>
    <xdr:pic>
      <xdr:nvPicPr>
        <xdr:cNvPr id="6" name="Imagen 12" descr=""/>
        <xdr:cNvPicPr/>
      </xdr:nvPicPr>
      <xdr:blipFill>
        <a:blip r:embed="rId7"/>
        <a:stretch/>
      </xdr:blipFill>
      <xdr:spPr>
        <a:xfrm>
          <a:off x="4283640" y="67003200"/>
          <a:ext cx="2266920" cy="24476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3</xdr:col>
      <xdr:colOff>1103760</xdr:colOff>
      <xdr:row>158</xdr:row>
      <xdr:rowOff>37440</xdr:rowOff>
    </xdr:from>
    <xdr:to>
      <xdr:col>5</xdr:col>
      <xdr:colOff>861480</xdr:colOff>
      <xdr:row>164</xdr:row>
      <xdr:rowOff>299520</xdr:rowOff>
    </xdr:to>
    <xdr:pic>
      <xdr:nvPicPr>
        <xdr:cNvPr id="7" name="Imagen 13" descr=""/>
        <xdr:cNvPicPr/>
      </xdr:nvPicPr>
      <xdr:blipFill>
        <a:blip r:embed="rId8"/>
        <a:stretch/>
      </xdr:blipFill>
      <xdr:spPr>
        <a:xfrm>
          <a:off x="8562960" y="67001760"/>
          <a:ext cx="4280040" cy="24591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891720</xdr:colOff>
      <xdr:row>157</xdr:row>
      <xdr:rowOff>981720</xdr:rowOff>
    </xdr:from>
    <xdr:to>
      <xdr:col>6</xdr:col>
      <xdr:colOff>3197880</xdr:colOff>
      <xdr:row>164</xdr:row>
      <xdr:rowOff>273600</xdr:rowOff>
    </xdr:to>
    <xdr:pic>
      <xdr:nvPicPr>
        <xdr:cNvPr id="8" name="Imagen 15" descr=""/>
        <xdr:cNvPicPr/>
      </xdr:nvPicPr>
      <xdr:blipFill>
        <a:blip r:embed="rId9"/>
        <a:stretch/>
      </xdr:blipFill>
      <xdr:spPr>
        <a:xfrm>
          <a:off x="12873240" y="66936960"/>
          <a:ext cx="4629240" cy="249804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1588680</xdr:colOff>
      <xdr:row>158</xdr:row>
      <xdr:rowOff>33840</xdr:rowOff>
    </xdr:from>
    <xdr:to>
      <xdr:col>3</xdr:col>
      <xdr:colOff>1154880</xdr:colOff>
      <xdr:row>164</xdr:row>
      <xdr:rowOff>282960</xdr:rowOff>
    </xdr:to>
    <xdr:pic>
      <xdr:nvPicPr>
        <xdr:cNvPr id="9" name="Imagen 9" descr=""/>
        <xdr:cNvPicPr/>
      </xdr:nvPicPr>
      <xdr:blipFill>
        <a:blip r:embed="rId10"/>
        <a:stretch/>
      </xdr:blipFill>
      <xdr:spPr>
        <a:xfrm>
          <a:off x="6566400" y="66998160"/>
          <a:ext cx="2047680" cy="24462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4</xdr:col>
      <xdr:colOff>832680</xdr:colOff>
      <xdr:row>256</xdr:row>
      <xdr:rowOff>69840</xdr:rowOff>
    </xdr:from>
    <xdr:to>
      <xdr:col>5</xdr:col>
      <xdr:colOff>1633320</xdr:colOff>
      <xdr:row>271</xdr:row>
      <xdr:rowOff>124920</xdr:rowOff>
    </xdr:to>
    <xdr:pic>
      <xdr:nvPicPr>
        <xdr:cNvPr id="10" name="Imagen 6" descr=""/>
        <xdr:cNvPicPr/>
      </xdr:nvPicPr>
      <xdr:blipFill>
        <a:blip r:embed="rId11"/>
        <a:stretch/>
      </xdr:blipFill>
      <xdr:spPr>
        <a:xfrm>
          <a:off x="10408320" y="89220960"/>
          <a:ext cx="3206520" cy="31669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123120</xdr:colOff>
      <xdr:row>256</xdr:row>
      <xdr:rowOff>209160</xdr:rowOff>
    </xdr:from>
    <xdr:to>
      <xdr:col>1</xdr:col>
      <xdr:colOff>939960</xdr:colOff>
      <xdr:row>271</xdr:row>
      <xdr:rowOff>160200</xdr:rowOff>
    </xdr:to>
    <xdr:pic>
      <xdr:nvPicPr>
        <xdr:cNvPr id="11" name="Imagen 7" descr=""/>
        <xdr:cNvPicPr/>
      </xdr:nvPicPr>
      <xdr:blipFill>
        <a:blip r:embed="rId12"/>
        <a:stretch/>
      </xdr:blipFill>
      <xdr:spPr>
        <a:xfrm>
          <a:off x="123120" y="89360280"/>
          <a:ext cx="2961720" cy="30628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</xdr:col>
      <xdr:colOff>1866600</xdr:colOff>
      <xdr:row>256</xdr:row>
      <xdr:rowOff>193680</xdr:rowOff>
    </xdr:from>
    <xdr:to>
      <xdr:col>2</xdr:col>
      <xdr:colOff>1809720</xdr:colOff>
      <xdr:row>272</xdr:row>
      <xdr:rowOff>30960</xdr:rowOff>
    </xdr:to>
    <xdr:pic>
      <xdr:nvPicPr>
        <xdr:cNvPr id="12" name="Imagen 4" descr=""/>
        <xdr:cNvPicPr/>
      </xdr:nvPicPr>
      <xdr:blipFill>
        <a:blip r:embed="rId13"/>
        <a:stretch/>
      </xdr:blipFill>
      <xdr:spPr>
        <a:xfrm>
          <a:off x="4011480" y="89344800"/>
          <a:ext cx="2775960" cy="31240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cah.gov.py/rendicion-de-cuentas-al-ciudadano" TargetMode="External"/><Relationship Id="rId2" Type="http://schemas.openxmlformats.org/officeDocument/2006/relationships/hyperlink" Target="https://www.cah.gov.py/rendicion-de-cuentas-al-ciudadano" TargetMode="External"/><Relationship Id="rId3" Type="http://schemas.openxmlformats.org/officeDocument/2006/relationships/hyperlink" Target="https://www.cah.gov.py/rendicion-de-cuentas-al-ciudadano" TargetMode="External"/><Relationship Id="rId4" Type="http://schemas.openxmlformats.org/officeDocument/2006/relationships/hyperlink" Target="https://www.cah.gov.py/rendicion-de-cuentas-al-ciudadano" TargetMode="External"/><Relationship Id="rId5" Type="http://schemas.openxmlformats.org/officeDocument/2006/relationships/hyperlink" Target="https://www.cah.gov.py/mail/view?model=dms.file&amp;res_id=1789&amp;access_token=497a6926-a48c-41b7-ba74-28f03d37e871" TargetMode="External"/><Relationship Id="rId6" Type="http://schemas.openxmlformats.org/officeDocument/2006/relationships/hyperlink" Target="https://www.sfp.gov.py/vchgo/index.php/noticias-2-4/monitoreo-de-la-ley-518914" TargetMode="External"/><Relationship Id="rId7" Type="http://schemas.openxmlformats.org/officeDocument/2006/relationships/hyperlink" Target="https://transparencia.senac.gov.py/portal/historial-cumplimiento" TargetMode="External"/><Relationship Id="rId8" Type="http://schemas.openxmlformats.org/officeDocument/2006/relationships/hyperlink" Target="https://informacionpublica.paraguay.gov.py/" TargetMode="External"/><Relationship Id="rId9" Type="http://schemas.openxmlformats.org/officeDocument/2006/relationships/hyperlink" Target="https://www.cah.gov.py/" TargetMode="External"/><Relationship Id="rId10" Type="http://schemas.openxmlformats.org/officeDocument/2006/relationships/hyperlink" Target="https://www.cah.gov.py/tabla_ley5189/cahweb.ley2/68/" TargetMode="External"/><Relationship Id="rId11" Type="http://schemas.openxmlformats.org/officeDocument/2006/relationships/hyperlink" Target="https://www.cah.gov.py/tabla_ley5189/cahweb.ley1/75/" TargetMode="External"/><Relationship Id="rId12" Type="http://schemas.openxmlformats.org/officeDocument/2006/relationships/hyperlink" Target="https://www.cah.gov.py/" TargetMode="External"/><Relationship Id="rId13" Type="http://schemas.openxmlformats.org/officeDocument/2006/relationships/hyperlink" Target="https://www.cah.gov.py/productos" TargetMode="External"/><Relationship Id="rId14" Type="http://schemas.openxmlformats.org/officeDocument/2006/relationships/hyperlink" Target="https://pub-py.theintegrityapp.com/" TargetMode="External"/><Relationship Id="rId15" Type="http://schemas.openxmlformats.org/officeDocument/2006/relationships/hyperlink" Target="https://www.cah.gov.py/tabla_ley5189/cahweb.ley2/61/" TargetMode="External"/><Relationship Id="rId16" Type="http://schemas.openxmlformats.org/officeDocument/2006/relationships/hyperlink" Target="https://denuncias.gov.py/portal-publico" TargetMode="External"/><Relationship Id="rId17" Type="http://schemas.openxmlformats.org/officeDocument/2006/relationships/hyperlink" Target="http://www.cah.gov.py/tabla_ley5282" TargetMode="External"/><Relationship Id="rId18" Type="http://schemas.openxmlformats.org/officeDocument/2006/relationships/hyperlink" Target="http://www.cah.gov.py/tabla_ley5282" TargetMode="External"/><Relationship Id="rId19" Type="http://schemas.openxmlformats.org/officeDocument/2006/relationships/hyperlink" Target="https://www.cah.gov.py/tabla_ley5189/cahweb.ley2/71/" TargetMode="External"/><Relationship Id="rId20" Type="http://schemas.openxmlformats.org/officeDocument/2006/relationships/hyperlink" Target="https://www.contraloria.gov.py/index.php/actividades-de-control/informes-nrm-mecip2015/file/28154-informe-de-evaluacion-de-la-efectividad-del-sistema-de-control-interno-credito-agricola-de-habilitacion" TargetMode="External"/><Relationship Id="rId21" Type="http://schemas.openxmlformats.org/officeDocument/2006/relationships/hyperlink" Target="https://datos-rendicion.contraloria.gov.py/datos-abiertos/" TargetMode="External"/><Relationship Id="rId2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48576"/>
  <sheetViews>
    <sheetView showFormulas="false" showGridLines="true" showRowColHeaders="true" showZeros="true" rightToLeft="false" tabSelected="true" showOutlineSymbols="true" defaultGridColor="true" view="normal" topLeftCell="A250" colorId="64" zoomScale="64" zoomScaleNormal="64" zoomScalePageLayoutView="100" workbookViewId="0">
      <selection pane="topLeft" activeCell="C279" activeCellId="0" sqref="C279"/>
    </sheetView>
  </sheetViews>
  <sheetFormatPr defaultRowHeight="13.8" zeroHeight="false" outlineLevelRow="0" outlineLevelCol="0"/>
  <cols>
    <col collapsed="false" customWidth="true" hidden="false" outlineLevel="0" max="1" min="1" style="1" width="24.12"/>
    <col collapsed="false" customWidth="true" hidden="false" outlineLevel="0" max="2" min="2" style="1" width="31.86"/>
    <col collapsed="false" customWidth="true" hidden="false" outlineLevel="0" max="3" min="3" style="1" width="27.91"/>
    <col collapsed="false" customWidth="true" hidden="false" outlineLevel="0" max="4" min="4" style="1" width="23.8"/>
    <col collapsed="false" customWidth="true" hidden="false" outlineLevel="0" max="5" min="5" style="1" width="27.06"/>
    <col collapsed="false" customWidth="true" hidden="false" outlineLevel="0" max="6" min="6" style="1" width="26.12"/>
    <col collapsed="false" customWidth="true" hidden="false" outlineLevel="0" max="7" min="7" style="1" width="37.91"/>
    <col collapsed="false" customWidth="true" hidden="false" outlineLevel="0" max="8" min="8" style="1" width="21.25"/>
    <col collapsed="false" customWidth="true" hidden="false" outlineLevel="0" max="9" min="9" style="1" width="12.26"/>
    <col collapsed="false" customWidth="true" hidden="false" outlineLevel="0" max="10" min="10" style="1" width="13.4"/>
    <col collapsed="false" customWidth="true" hidden="false" outlineLevel="0" max="257" min="11" style="1" width="9.12"/>
    <col collapsed="false" customWidth="true" hidden="false" outlineLevel="0" max="1025" min="258" style="0" width="9.12"/>
  </cols>
  <sheetData>
    <row r="1" customFormat="false" ht="84.35" hidden="false" customHeight="true" outlineLevel="0" collapsed="false">
      <c r="A1" s="2"/>
      <c r="B1" s="2"/>
      <c r="C1" s="2"/>
      <c r="D1" s="2"/>
      <c r="E1" s="2"/>
      <c r="F1" s="2"/>
      <c r="G1" s="2"/>
      <c r="H1" s="3"/>
    </row>
    <row r="2" customFormat="false" ht="35.75" hidden="false" customHeight="true" outlineLevel="0" collapsed="false">
      <c r="A2" s="4" t="s">
        <v>0</v>
      </c>
      <c r="B2" s="4"/>
      <c r="C2" s="4"/>
      <c r="D2" s="4"/>
      <c r="E2" s="4"/>
      <c r="F2" s="4"/>
      <c r="G2" s="4"/>
      <c r="H2" s="3"/>
    </row>
    <row r="3" customFormat="false" ht="19.5" hidden="false" customHeight="true" outlineLevel="0" collapsed="false">
      <c r="A3" s="4"/>
      <c r="B3" s="4"/>
      <c r="C3" s="4"/>
      <c r="D3" s="4"/>
      <c r="E3" s="4"/>
      <c r="F3" s="4"/>
      <c r="G3" s="4"/>
      <c r="H3" s="5"/>
    </row>
    <row r="4" customFormat="false" ht="18.75" hidden="false" customHeight="true" outlineLevel="0" collapsed="false">
      <c r="A4" s="6" t="s">
        <v>1</v>
      </c>
      <c r="B4" s="6"/>
      <c r="C4" s="6"/>
      <c r="D4" s="6"/>
      <c r="E4" s="6"/>
      <c r="F4" s="6"/>
      <c r="G4" s="6"/>
      <c r="H4" s="7"/>
    </row>
    <row r="5" customFormat="false" ht="19.35" hidden="false" customHeight="true" outlineLevel="0" collapsed="false">
      <c r="A5" s="8" t="s">
        <v>2</v>
      </c>
      <c r="B5" s="9" t="s">
        <v>3</v>
      </c>
      <c r="C5" s="9"/>
      <c r="D5" s="9"/>
      <c r="E5" s="9"/>
      <c r="F5" s="9"/>
      <c r="G5" s="9"/>
      <c r="H5" s="7"/>
    </row>
    <row r="6" customFormat="false" ht="19.35" hidden="false" customHeight="true" outlineLevel="0" collapsed="false">
      <c r="A6" s="8" t="s">
        <v>4</v>
      </c>
      <c r="B6" s="9" t="s">
        <v>5</v>
      </c>
      <c r="C6" s="9"/>
      <c r="D6" s="9"/>
      <c r="E6" s="9"/>
      <c r="F6" s="9"/>
      <c r="G6" s="9"/>
      <c r="H6" s="7"/>
    </row>
    <row r="7" customFormat="false" ht="18.75" hidden="false" customHeight="true" outlineLevel="0" collapsed="false">
      <c r="A7" s="10" t="s">
        <v>6</v>
      </c>
      <c r="B7" s="10"/>
      <c r="C7" s="10"/>
      <c r="D7" s="10"/>
      <c r="E7" s="10"/>
      <c r="F7" s="10"/>
      <c r="G7" s="10"/>
      <c r="H7" s="7"/>
    </row>
    <row r="8" customFormat="false" ht="15" hidden="false" customHeight="true" outlineLevel="0" collapsed="false">
      <c r="A8" s="11" t="s">
        <v>7</v>
      </c>
      <c r="B8" s="11"/>
      <c r="C8" s="11"/>
      <c r="D8" s="11"/>
      <c r="E8" s="11"/>
      <c r="F8" s="11"/>
      <c r="G8" s="11"/>
      <c r="H8" s="7"/>
    </row>
    <row r="9" customFormat="false" ht="12.75" hidden="false" customHeight="true" outlineLevel="0" collapsed="false">
      <c r="A9" s="11"/>
      <c r="B9" s="11"/>
      <c r="C9" s="11"/>
      <c r="D9" s="11"/>
      <c r="E9" s="11"/>
      <c r="F9" s="11"/>
      <c r="G9" s="11"/>
      <c r="H9" s="7"/>
    </row>
    <row r="10" customFormat="false" ht="15" hidden="true" customHeight="true" outlineLevel="0" collapsed="false">
      <c r="A10" s="12"/>
      <c r="B10" s="12"/>
      <c r="C10" s="12"/>
      <c r="D10" s="12"/>
      <c r="E10" s="12"/>
      <c r="F10" s="12"/>
      <c r="G10" s="12"/>
      <c r="H10" s="7"/>
    </row>
    <row r="11" customFormat="false" ht="15" hidden="true" customHeight="true" outlineLevel="0" collapsed="false">
      <c r="A11" s="12"/>
      <c r="B11" s="12"/>
      <c r="C11" s="12"/>
      <c r="D11" s="12"/>
      <c r="E11" s="12"/>
      <c r="F11" s="12"/>
      <c r="G11" s="12"/>
      <c r="H11" s="7"/>
    </row>
    <row r="12" s="14" customFormat="true" ht="18.75" hidden="false" customHeight="true" outlineLevel="0" collapsed="false">
      <c r="A12" s="6" t="s">
        <v>8</v>
      </c>
      <c r="B12" s="6"/>
      <c r="C12" s="6"/>
      <c r="D12" s="6"/>
      <c r="E12" s="6"/>
      <c r="F12" s="6"/>
      <c r="G12" s="6"/>
      <c r="H12" s="13"/>
    </row>
    <row r="13" s="14" customFormat="true" ht="36" hidden="false" customHeight="true" outlineLevel="0" collapsed="false">
      <c r="A13" s="15" t="s">
        <v>9</v>
      </c>
      <c r="B13" s="15"/>
      <c r="C13" s="15"/>
      <c r="D13" s="15"/>
      <c r="E13" s="15"/>
      <c r="F13" s="15"/>
      <c r="G13" s="15"/>
      <c r="H13" s="13"/>
    </row>
    <row r="14" customFormat="false" ht="15.75" hidden="false" customHeight="true" outlineLevel="0" collapsed="false">
      <c r="A14" s="16" t="s">
        <v>10</v>
      </c>
      <c r="B14" s="17" t="s">
        <v>11</v>
      </c>
      <c r="C14" s="17"/>
      <c r="D14" s="18" t="s">
        <v>12</v>
      </c>
      <c r="E14" s="18"/>
      <c r="F14" s="18" t="s">
        <v>13</v>
      </c>
      <c r="G14" s="18"/>
      <c r="H14" s="7"/>
    </row>
    <row r="15" customFormat="false" ht="15.75" hidden="false" customHeight="true" outlineLevel="0" collapsed="false">
      <c r="A15" s="19" t="n">
        <v>1</v>
      </c>
      <c r="B15" s="20" t="s">
        <v>14</v>
      </c>
      <c r="C15" s="20"/>
      <c r="D15" s="20" t="s">
        <v>15</v>
      </c>
      <c r="E15" s="20"/>
      <c r="F15" s="21" t="s">
        <v>16</v>
      </c>
      <c r="G15" s="21"/>
      <c r="H15" s="7"/>
    </row>
    <row r="16" customFormat="false" ht="15.75" hidden="false" customHeight="true" outlineLevel="0" collapsed="false">
      <c r="A16" s="19" t="n">
        <v>2</v>
      </c>
      <c r="B16" s="20" t="s">
        <v>17</v>
      </c>
      <c r="C16" s="20"/>
      <c r="D16" s="20" t="s">
        <v>18</v>
      </c>
      <c r="E16" s="20"/>
      <c r="F16" s="21" t="s">
        <v>19</v>
      </c>
      <c r="G16" s="21"/>
      <c r="H16" s="7"/>
    </row>
    <row r="17" customFormat="false" ht="15.75" hidden="false" customHeight="true" outlineLevel="0" collapsed="false">
      <c r="A17" s="19" t="n">
        <v>3</v>
      </c>
      <c r="B17" s="20" t="s">
        <v>20</v>
      </c>
      <c r="C17" s="20"/>
      <c r="D17" s="20" t="s">
        <v>21</v>
      </c>
      <c r="E17" s="20"/>
      <c r="F17" s="21" t="s">
        <v>19</v>
      </c>
      <c r="G17" s="21"/>
      <c r="H17" s="7"/>
    </row>
    <row r="18" customFormat="false" ht="15.75" hidden="false" customHeight="true" outlineLevel="0" collapsed="false">
      <c r="A18" s="19" t="n">
        <v>4</v>
      </c>
      <c r="B18" s="20" t="s">
        <v>22</v>
      </c>
      <c r="C18" s="20"/>
      <c r="D18" s="20" t="s">
        <v>23</v>
      </c>
      <c r="E18" s="20"/>
      <c r="F18" s="21" t="s">
        <v>24</v>
      </c>
      <c r="G18" s="21"/>
      <c r="H18" s="7"/>
    </row>
    <row r="19" customFormat="false" ht="15.75" hidden="false" customHeight="true" outlineLevel="0" collapsed="false">
      <c r="A19" s="19" t="n">
        <v>5</v>
      </c>
      <c r="B19" s="20" t="s">
        <v>25</v>
      </c>
      <c r="C19" s="20"/>
      <c r="D19" s="20" t="s">
        <v>26</v>
      </c>
      <c r="E19" s="20"/>
      <c r="F19" s="21" t="s">
        <v>19</v>
      </c>
      <c r="G19" s="21"/>
      <c r="H19" s="7"/>
    </row>
    <row r="20" customFormat="false" ht="15.75" hidden="false" customHeight="true" outlineLevel="0" collapsed="false">
      <c r="A20" s="19" t="n">
        <v>6</v>
      </c>
      <c r="B20" s="20" t="s">
        <v>27</v>
      </c>
      <c r="C20" s="20"/>
      <c r="D20" s="20" t="s">
        <v>28</v>
      </c>
      <c r="E20" s="20"/>
      <c r="F20" s="21" t="s">
        <v>29</v>
      </c>
      <c r="G20" s="21"/>
      <c r="H20" s="7"/>
    </row>
    <row r="21" customFormat="false" ht="15.75" hidden="false" customHeight="true" outlineLevel="0" collapsed="false">
      <c r="A21" s="19" t="n">
        <v>7</v>
      </c>
      <c r="B21" s="20" t="s">
        <v>30</v>
      </c>
      <c r="C21" s="20"/>
      <c r="D21" s="20" t="s">
        <v>31</v>
      </c>
      <c r="E21" s="20"/>
      <c r="F21" s="21" t="s">
        <v>32</v>
      </c>
      <c r="G21" s="21"/>
      <c r="H21" s="7"/>
    </row>
    <row r="22" customFormat="false" ht="15.75" hidden="false" customHeight="true" outlineLevel="0" collapsed="false">
      <c r="A22" s="19" t="n">
        <v>8</v>
      </c>
      <c r="B22" s="20" t="s">
        <v>33</v>
      </c>
      <c r="C22" s="20"/>
      <c r="D22" s="20" t="s">
        <v>34</v>
      </c>
      <c r="E22" s="20"/>
      <c r="F22" s="21" t="s">
        <v>35</v>
      </c>
      <c r="G22" s="21"/>
      <c r="H22" s="7"/>
    </row>
    <row r="23" customFormat="false" ht="15.75" hidden="false" customHeight="true" outlineLevel="0" collapsed="false">
      <c r="A23" s="19" t="n">
        <v>9</v>
      </c>
      <c r="B23" s="20" t="s">
        <v>36</v>
      </c>
      <c r="C23" s="20"/>
      <c r="D23" s="20" t="s">
        <v>37</v>
      </c>
      <c r="E23" s="20"/>
      <c r="F23" s="21" t="s">
        <v>38</v>
      </c>
      <c r="G23" s="21"/>
      <c r="H23" s="7"/>
    </row>
    <row r="24" customFormat="false" ht="15.75" hidden="false" customHeight="true" outlineLevel="0" collapsed="false">
      <c r="A24" s="22" t="s">
        <v>39</v>
      </c>
      <c r="B24" s="22"/>
      <c r="C24" s="22"/>
      <c r="D24" s="22"/>
      <c r="E24" s="23" t="n">
        <v>9</v>
      </c>
      <c r="F24" s="23"/>
      <c r="G24" s="23"/>
      <c r="H24" s="7"/>
    </row>
    <row r="25" customFormat="false" ht="15.75" hidden="false" customHeight="true" outlineLevel="0" collapsed="false">
      <c r="A25" s="24" t="s">
        <v>40</v>
      </c>
      <c r="B25" s="24"/>
      <c r="C25" s="24"/>
      <c r="D25" s="24"/>
      <c r="E25" s="23" t="n">
        <v>5</v>
      </c>
      <c r="F25" s="23"/>
      <c r="G25" s="23"/>
      <c r="H25" s="7"/>
    </row>
    <row r="26" customFormat="false" ht="15.75" hidden="false" customHeight="true" outlineLevel="0" collapsed="false">
      <c r="A26" s="24" t="s">
        <v>41</v>
      </c>
      <c r="B26" s="24"/>
      <c r="C26" s="24"/>
      <c r="D26" s="24"/>
      <c r="E26" s="23" t="n">
        <v>4</v>
      </c>
      <c r="F26" s="23"/>
      <c r="G26" s="23"/>
      <c r="H26" s="7"/>
    </row>
    <row r="27" customFormat="false" ht="15.75" hidden="false" customHeight="true" outlineLevel="0" collapsed="false">
      <c r="A27" s="24" t="s">
        <v>42</v>
      </c>
      <c r="B27" s="24"/>
      <c r="C27" s="24"/>
      <c r="D27" s="24"/>
      <c r="E27" s="23" t="n">
        <v>8</v>
      </c>
      <c r="F27" s="23"/>
      <c r="G27" s="23"/>
      <c r="H27" s="7"/>
    </row>
    <row r="28" s="27" customFormat="true" ht="30.45" hidden="false" customHeight="true" outlineLevel="0" collapsed="false">
      <c r="A28" s="25"/>
      <c r="B28" s="25"/>
      <c r="C28" s="25"/>
      <c r="D28" s="25"/>
      <c r="E28" s="25"/>
      <c r="F28" s="25"/>
      <c r="G28" s="26"/>
      <c r="H28" s="25"/>
    </row>
    <row r="29" customFormat="false" ht="18.75" hidden="false" customHeight="true" outlineLevel="0" collapsed="false">
      <c r="A29" s="6" t="s">
        <v>43</v>
      </c>
      <c r="B29" s="6"/>
      <c r="C29" s="6"/>
      <c r="D29" s="6"/>
      <c r="E29" s="6"/>
      <c r="F29" s="6"/>
      <c r="G29" s="6"/>
      <c r="H29" s="7"/>
    </row>
    <row r="30" customFormat="false" ht="18.75" hidden="false" customHeight="true" outlineLevel="0" collapsed="false">
      <c r="A30" s="28" t="s">
        <v>9</v>
      </c>
      <c r="B30" s="28"/>
      <c r="C30" s="28"/>
      <c r="D30" s="28"/>
      <c r="E30" s="28"/>
      <c r="F30" s="28"/>
      <c r="G30" s="28"/>
      <c r="H30" s="7"/>
    </row>
    <row r="31" customFormat="false" ht="16.5" hidden="false" customHeight="true" outlineLevel="0" collapsed="false">
      <c r="A31" s="29" t="s">
        <v>44</v>
      </c>
      <c r="B31" s="29"/>
      <c r="C31" s="29"/>
      <c r="D31" s="29"/>
      <c r="E31" s="29"/>
      <c r="F31" s="29"/>
      <c r="G31" s="29"/>
      <c r="H31" s="7"/>
    </row>
    <row r="32" customFormat="false" ht="47.25" hidden="false" customHeight="true" outlineLevel="0" collapsed="false">
      <c r="A32" s="21" t="s">
        <v>9</v>
      </c>
      <c r="B32" s="21"/>
      <c r="C32" s="21"/>
      <c r="D32" s="21"/>
      <c r="E32" s="21"/>
      <c r="F32" s="21"/>
      <c r="G32" s="21"/>
      <c r="H32" s="7"/>
    </row>
    <row r="33" customFormat="false" ht="15.75" hidden="false" customHeight="true" outlineLevel="0" collapsed="false">
      <c r="A33" s="30" t="s">
        <v>45</v>
      </c>
      <c r="B33" s="30"/>
      <c r="C33" s="30"/>
      <c r="D33" s="30"/>
      <c r="E33" s="30"/>
      <c r="F33" s="30"/>
      <c r="G33" s="30"/>
      <c r="H33" s="7"/>
    </row>
    <row r="34" customFormat="false" ht="26.25" hidden="false" customHeight="true" outlineLevel="0" collapsed="false">
      <c r="A34" s="31" t="s">
        <v>9</v>
      </c>
      <c r="B34" s="31"/>
      <c r="C34" s="31"/>
      <c r="D34" s="31"/>
      <c r="E34" s="31"/>
      <c r="F34" s="31"/>
      <c r="G34" s="31"/>
      <c r="H34" s="7"/>
    </row>
    <row r="35" customFormat="false" ht="31.5" hidden="false" customHeight="true" outlineLevel="0" collapsed="false">
      <c r="A35" s="32" t="s">
        <v>46</v>
      </c>
      <c r="B35" s="32" t="s">
        <v>47</v>
      </c>
      <c r="C35" s="32"/>
      <c r="D35" s="32" t="s">
        <v>48</v>
      </c>
      <c r="E35" s="32" t="s">
        <v>49</v>
      </c>
      <c r="F35" s="32"/>
      <c r="G35" s="33" t="s">
        <v>50</v>
      </c>
      <c r="H35" s="7"/>
    </row>
    <row r="36" customFormat="false" ht="43.65" hidden="false" customHeight="true" outlineLevel="0" collapsed="false">
      <c r="A36" s="21" t="s">
        <v>51</v>
      </c>
      <c r="B36" s="21" t="s">
        <v>52</v>
      </c>
      <c r="C36" s="21"/>
      <c r="D36" s="21" t="s">
        <v>53</v>
      </c>
      <c r="E36" s="21" t="s">
        <v>54</v>
      </c>
      <c r="F36" s="21"/>
      <c r="G36" s="21" t="s">
        <v>55</v>
      </c>
      <c r="H36" s="7"/>
    </row>
    <row r="37" customFormat="false" ht="44.75" hidden="false" customHeight="true" outlineLevel="0" collapsed="false">
      <c r="A37" s="21" t="s">
        <v>56</v>
      </c>
      <c r="B37" s="21" t="s">
        <v>57</v>
      </c>
      <c r="C37" s="21"/>
      <c r="D37" s="21" t="s">
        <v>58</v>
      </c>
      <c r="E37" s="21" t="s">
        <v>59</v>
      </c>
      <c r="F37" s="21"/>
      <c r="G37" s="21"/>
      <c r="H37" s="7"/>
    </row>
    <row r="38" customFormat="false" ht="48.45" hidden="false" customHeight="true" outlineLevel="0" collapsed="false">
      <c r="A38" s="21" t="s">
        <v>60</v>
      </c>
      <c r="B38" s="21" t="s">
        <v>61</v>
      </c>
      <c r="C38" s="21"/>
      <c r="D38" s="21" t="s">
        <v>53</v>
      </c>
      <c r="E38" s="21" t="s">
        <v>62</v>
      </c>
      <c r="F38" s="21"/>
      <c r="G38" s="21"/>
      <c r="H38" s="7"/>
    </row>
    <row r="39" s="27" customFormat="true" ht="32" hidden="false" customHeight="true" outlineLevel="0" collapsed="false">
      <c r="A39" s="6" t="s">
        <v>63</v>
      </c>
      <c r="B39" s="6"/>
      <c r="C39" s="6"/>
      <c r="D39" s="6"/>
      <c r="E39" s="6"/>
      <c r="F39" s="6"/>
      <c r="G39" s="6"/>
      <c r="H39" s="25"/>
    </row>
    <row r="40" customFormat="false" ht="18.75" hidden="false" customHeight="true" outlineLevel="0" collapsed="false">
      <c r="A40" s="29" t="s">
        <v>64</v>
      </c>
      <c r="B40" s="29"/>
      <c r="C40" s="29"/>
      <c r="D40" s="29"/>
      <c r="E40" s="29"/>
      <c r="F40" s="29"/>
      <c r="G40" s="29"/>
      <c r="H40" s="7"/>
    </row>
    <row r="41" customFormat="false" ht="16.5" hidden="false" customHeight="true" outlineLevel="0" collapsed="false">
      <c r="A41" s="34" t="s">
        <v>65</v>
      </c>
      <c r="B41" s="34" t="s">
        <v>66</v>
      </c>
      <c r="C41" s="34"/>
      <c r="D41" s="34"/>
      <c r="E41" s="34" t="s">
        <v>67</v>
      </c>
      <c r="F41" s="34"/>
      <c r="G41" s="34"/>
      <c r="H41" s="7"/>
    </row>
    <row r="42" customFormat="false" ht="15.75" hidden="false" customHeight="true" outlineLevel="0" collapsed="false">
      <c r="A42" s="21" t="s">
        <v>68</v>
      </c>
      <c r="B42" s="35" t="n">
        <v>1</v>
      </c>
      <c r="C42" s="35"/>
      <c r="D42" s="35"/>
      <c r="E42" s="36" t="s">
        <v>69</v>
      </c>
      <c r="F42" s="36"/>
      <c r="G42" s="36"/>
      <c r="H42" s="7"/>
    </row>
    <row r="43" customFormat="false" ht="15.75" hidden="false" customHeight="true" outlineLevel="0" collapsed="false">
      <c r="A43" s="21" t="s">
        <v>70</v>
      </c>
      <c r="B43" s="35" t="n">
        <v>1</v>
      </c>
      <c r="C43" s="35"/>
      <c r="D43" s="35"/>
      <c r="E43" s="36"/>
      <c r="F43" s="36"/>
      <c r="G43" s="36"/>
      <c r="H43" s="7"/>
    </row>
    <row r="44" customFormat="false" ht="15.75" hidden="false" customHeight="true" outlineLevel="0" collapsed="false">
      <c r="A44" s="21" t="s">
        <v>71</v>
      </c>
      <c r="B44" s="35" t="n">
        <v>1</v>
      </c>
      <c r="C44" s="35"/>
      <c r="D44" s="35"/>
      <c r="E44" s="36"/>
      <c r="F44" s="36"/>
      <c r="G44" s="36"/>
      <c r="H44" s="7"/>
    </row>
    <row r="45" customFormat="false" ht="15.75" hidden="false" customHeight="true" outlineLevel="0" collapsed="false">
      <c r="A45" s="21" t="s">
        <v>72</v>
      </c>
      <c r="B45" s="35" t="s">
        <v>73</v>
      </c>
      <c r="C45" s="35"/>
      <c r="D45" s="35"/>
      <c r="E45" s="36"/>
      <c r="F45" s="36"/>
      <c r="G45" s="36"/>
      <c r="H45" s="7"/>
    </row>
    <row r="46" customFormat="false" ht="15.75" hidden="false" customHeight="true" outlineLevel="0" collapsed="false">
      <c r="A46" s="21" t="s">
        <v>74</v>
      </c>
      <c r="B46" s="35" t="s">
        <v>73</v>
      </c>
      <c r="C46" s="35"/>
      <c r="D46" s="35"/>
      <c r="E46" s="36"/>
      <c r="F46" s="36"/>
      <c r="G46" s="36"/>
      <c r="H46" s="7"/>
    </row>
    <row r="47" customFormat="false" ht="15.75" hidden="false" customHeight="true" outlineLevel="0" collapsed="false">
      <c r="A47" s="21" t="s">
        <v>75</v>
      </c>
      <c r="B47" s="35" t="s">
        <v>73</v>
      </c>
      <c r="C47" s="35"/>
      <c r="D47" s="35"/>
      <c r="E47" s="36"/>
      <c r="F47" s="36"/>
      <c r="G47" s="36"/>
      <c r="H47" s="7"/>
    </row>
    <row r="48" customFormat="false" ht="9.1" hidden="false" customHeight="true" outlineLevel="0" collapsed="false">
      <c r="A48" s="37"/>
      <c r="B48" s="38"/>
      <c r="C48" s="38"/>
      <c r="D48" s="38"/>
      <c r="E48" s="38"/>
      <c r="F48" s="38"/>
      <c r="G48" s="38"/>
      <c r="H48" s="7"/>
    </row>
    <row r="49" s="27" customFormat="true" ht="14.6" hidden="false" customHeight="true" outlineLevel="0" collapsed="false">
      <c r="A49" s="29" t="s">
        <v>76</v>
      </c>
      <c r="B49" s="29"/>
      <c r="C49" s="29"/>
      <c r="D49" s="29"/>
      <c r="E49" s="29"/>
      <c r="F49" s="29"/>
      <c r="G49" s="29"/>
      <c r="H49" s="25"/>
    </row>
    <row r="50" customFormat="false" ht="16.5" hidden="false" customHeight="true" outlineLevel="0" collapsed="false">
      <c r="A50" s="34" t="s">
        <v>65</v>
      </c>
      <c r="B50" s="34" t="s">
        <v>77</v>
      </c>
      <c r="C50" s="34"/>
      <c r="D50" s="34"/>
      <c r="E50" s="39" t="s">
        <v>78</v>
      </c>
      <c r="F50" s="39"/>
      <c r="G50" s="39"/>
      <c r="H50" s="7"/>
    </row>
    <row r="51" customFormat="false" ht="15.75" hidden="false" customHeight="true" outlineLevel="0" collapsed="false">
      <c r="A51" s="21" t="s">
        <v>68</v>
      </c>
      <c r="B51" s="35" t="n">
        <v>1</v>
      </c>
      <c r="C51" s="35"/>
      <c r="D51" s="35"/>
      <c r="E51" s="21" t="s">
        <v>79</v>
      </c>
      <c r="F51" s="21"/>
      <c r="G51" s="21"/>
      <c r="H51" s="7"/>
    </row>
    <row r="52" customFormat="false" ht="15.75" hidden="false" customHeight="true" outlineLevel="0" collapsed="false">
      <c r="A52" s="21" t="s">
        <v>70</v>
      </c>
      <c r="B52" s="35" t="n">
        <v>1</v>
      </c>
      <c r="C52" s="35"/>
      <c r="D52" s="35"/>
      <c r="E52" s="21"/>
      <c r="F52" s="21"/>
      <c r="G52" s="21"/>
      <c r="H52" s="7"/>
    </row>
    <row r="53" customFormat="false" ht="15.75" hidden="false" customHeight="true" outlineLevel="0" collapsed="false">
      <c r="A53" s="21" t="s">
        <v>71</v>
      </c>
      <c r="B53" s="35" t="n">
        <v>1</v>
      </c>
      <c r="C53" s="35"/>
      <c r="D53" s="35"/>
      <c r="E53" s="21"/>
      <c r="F53" s="21"/>
      <c r="G53" s="21"/>
      <c r="H53" s="7"/>
    </row>
    <row r="54" customFormat="false" ht="15.75" hidden="false" customHeight="true" outlineLevel="0" collapsed="false">
      <c r="A54" s="21" t="s">
        <v>72</v>
      </c>
      <c r="B54" s="35" t="n">
        <v>1</v>
      </c>
      <c r="C54" s="35"/>
      <c r="D54" s="35"/>
      <c r="E54" s="21"/>
      <c r="F54" s="21"/>
      <c r="G54" s="21"/>
      <c r="H54" s="7"/>
    </row>
    <row r="55" customFormat="false" ht="15.75" hidden="false" customHeight="true" outlineLevel="0" collapsed="false">
      <c r="A55" s="21" t="s">
        <v>74</v>
      </c>
      <c r="B55" s="35" t="n">
        <v>1</v>
      </c>
      <c r="C55" s="35"/>
      <c r="D55" s="35"/>
      <c r="E55" s="21"/>
      <c r="F55" s="21"/>
      <c r="G55" s="21"/>
      <c r="H55" s="7"/>
    </row>
    <row r="56" customFormat="false" ht="15.75" hidden="false" customHeight="true" outlineLevel="0" collapsed="false">
      <c r="A56" s="21" t="s">
        <v>75</v>
      </c>
      <c r="B56" s="35" t="s">
        <v>73</v>
      </c>
      <c r="C56" s="35"/>
      <c r="D56" s="35"/>
      <c r="E56" s="21"/>
      <c r="F56" s="21"/>
      <c r="G56" s="21"/>
      <c r="H56" s="7"/>
    </row>
    <row r="57" customFormat="false" ht="9.1" hidden="false" customHeight="true" outlineLevel="0" collapsed="false">
      <c r="A57" s="7"/>
      <c r="B57" s="7"/>
      <c r="C57" s="7"/>
      <c r="D57" s="7"/>
      <c r="E57" s="7"/>
      <c r="F57" s="7"/>
      <c r="G57" s="7"/>
      <c r="H57" s="7"/>
    </row>
    <row r="58" customFormat="false" ht="13.7" hidden="false" customHeight="true" outlineLevel="0" collapsed="false">
      <c r="A58" s="29" t="s">
        <v>80</v>
      </c>
      <c r="B58" s="29"/>
      <c r="C58" s="29"/>
      <c r="D58" s="29"/>
      <c r="E58" s="29"/>
      <c r="F58" s="29"/>
      <c r="G58" s="29"/>
      <c r="H58" s="7"/>
    </row>
    <row r="59" customFormat="false" ht="16.5" hidden="false" customHeight="true" outlineLevel="0" collapsed="false">
      <c r="A59" s="40" t="s">
        <v>65</v>
      </c>
      <c r="B59" s="40" t="s">
        <v>81</v>
      </c>
      <c r="C59" s="39" t="s">
        <v>82</v>
      </c>
      <c r="D59" s="39"/>
      <c r="E59" s="39" t="s">
        <v>83</v>
      </c>
      <c r="F59" s="39"/>
      <c r="G59" s="40" t="s">
        <v>84</v>
      </c>
      <c r="H59" s="7"/>
    </row>
    <row r="60" customFormat="false" ht="17" hidden="false" customHeight="true" outlineLevel="0" collapsed="false">
      <c r="A60" s="21" t="s">
        <v>68</v>
      </c>
      <c r="B60" s="41" t="n">
        <v>0</v>
      </c>
      <c r="C60" s="41" t="n">
        <v>0</v>
      </c>
      <c r="D60" s="41"/>
      <c r="E60" s="41" t="n">
        <v>0</v>
      </c>
      <c r="F60" s="41"/>
      <c r="G60" s="21" t="s">
        <v>85</v>
      </c>
      <c r="H60" s="7"/>
    </row>
    <row r="61" customFormat="false" ht="17" hidden="false" customHeight="true" outlineLevel="0" collapsed="false">
      <c r="A61" s="21" t="s">
        <v>70</v>
      </c>
      <c r="B61" s="41" t="n">
        <v>1</v>
      </c>
      <c r="C61" s="41" t="n">
        <v>1</v>
      </c>
      <c r="D61" s="41"/>
      <c r="E61" s="41" t="n">
        <v>0</v>
      </c>
      <c r="F61" s="41"/>
      <c r="G61" s="21"/>
      <c r="H61" s="7"/>
    </row>
    <row r="62" customFormat="false" ht="17" hidden="false" customHeight="true" outlineLevel="0" collapsed="false">
      <c r="A62" s="21" t="s">
        <v>71</v>
      </c>
      <c r="B62" s="41" t="n">
        <v>1</v>
      </c>
      <c r="C62" s="41" t="n">
        <v>1</v>
      </c>
      <c r="D62" s="41"/>
      <c r="E62" s="41" t="n">
        <v>0</v>
      </c>
      <c r="F62" s="41"/>
      <c r="G62" s="21"/>
      <c r="H62" s="7"/>
    </row>
    <row r="63" customFormat="false" ht="17" hidden="false" customHeight="true" outlineLevel="0" collapsed="false">
      <c r="A63" s="21" t="s">
        <v>72</v>
      </c>
      <c r="B63" s="41" t="n">
        <v>1</v>
      </c>
      <c r="C63" s="41" t="n">
        <v>1</v>
      </c>
      <c r="D63" s="41"/>
      <c r="E63" s="41" t="n">
        <v>0</v>
      </c>
      <c r="F63" s="41"/>
      <c r="G63" s="21"/>
      <c r="H63" s="7"/>
    </row>
    <row r="64" customFormat="false" ht="17" hidden="false" customHeight="true" outlineLevel="0" collapsed="false">
      <c r="A64" s="21" t="s">
        <v>74</v>
      </c>
      <c r="B64" s="41" t="n">
        <v>0</v>
      </c>
      <c r="C64" s="41" t="n">
        <v>0</v>
      </c>
      <c r="D64" s="41"/>
      <c r="E64" s="41" t="n">
        <v>0</v>
      </c>
      <c r="F64" s="41"/>
      <c r="G64" s="21"/>
      <c r="H64" s="7"/>
    </row>
    <row r="65" customFormat="false" ht="17" hidden="false" customHeight="true" outlineLevel="0" collapsed="false">
      <c r="A65" s="21" t="s">
        <v>75</v>
      </c>
      <c r="B65" s="41" t="n">
        <v>1</v>
      </c>
      <c r="C65" s="41" t="n">
        <v>1</v>
      </c>
      <c r="D65" s="41"/>
      <c r="E65" s="41" t="n">
        <v>0</v>
      </c>
      <c r="F65" s="41"/>
      <c r="G65" s="21"/>
      <c r="H65" s="7"/>
    </row>
    <row r="66" customFormat="false" ht="9.1" hidden="false" customHeight="true" outlineLevel="0" collapsed="false">
      <c r="A66" s="37"/>
      <c r="B66" s="38"/>
      <c r="C66" s="38"/>
      <c r="D66" s="38"/>
      <c r="E66" s="38"/>
      <c r="F66" s="38"/>
      <c r="G66" s="38"/>
      <c r="H66" s="7"/>
    </row>
    <row r="67" s="27" customFormat="true" ht="14.6" hidden="false" customHeight="true" outlineLevel="0" collapsed="false">
      <c r="A67" s="29" t="s">
        <v>86</v>
      </c>
      <c r="B67" s="29"/>
      <c r="C67" s="29"/>
      <c r="D67" s="29"/>
      <c r="E67" s="29"/>
      <c r="F67" s="29"/>
      <c r="G67" s="29"/>
      <c r="H67" s="25"/>
    </row>
    <row r="68" s="27" customFormat="true" ht="14.6" hidden="false" customHeight="true" outlineLevel="0" collapsed="false">
      <c r="A68" s="39" t="s">
        <v>87</v>
      </c>
      <c r="B68" s="39"/>
      <c r="C68" s="39"/>
      <c r="D68" s="39"/>
      <c r="E68" s="39"/>
      <c r="F68" s="39"/>
      <c r="G68" s="42" t="s">
        <v>88</v>
      </c>
      <c r="H68" s="25"/>
    </row>
    <row r="69" customFormat="false" ht="16.45" hidden="false" customHeight="true" outlineLevel="0" collapsed="false">
      <c r="A69" s="40" t="s">
        <v>89</v>
      </c>
      <c r="B69" s="40" t="s">
        <v>90</v>
      </c>
      <c r="C69" s="40" t="s">
        <v>91</v>
      </c>
      <c r="D69" s="40" t="s">
        <v>92</v>
      </c>
      <c r="E69" s="40" t="s">
        <v>93</v>
      </c>
      <c r="F69" s="40" t="s">
        <v>94</v>
      </c>
      <c r="G69" s="42"/>
      <c r="H69" s="7"/>
    </row>
    <row r="70" customFormat="false" ht="123" hidden="false" customHeight="true" outlineLevel="0" collapsed="false">
      <c r="A70" s="43" t="s">
        <v>95</v>
      </c>
      <c r="B70" s="43" t="s">
        <v>96</v>
      </c>
      <c r="C70" s="44" t="s">
        <v>97</v>
      </c>
      <c r="D70" s="44" t="s">
        <v>98</v>
      </c>
      <c r="E70" s="44" t="s">
        <v>99</v>
      </c>
      <c r="F70" s="44" t="s">
        <v>99</v>
      </c>
      <c r="G70" s="45" t="s">
        <v>100</v>
      </c>
    </row>
    <row r="71" customFormat="false" ht="24.6" hidden="false" customHeight="true" outlineLevel="0" collapsed="false">
      <c r="A71" s="39" t="s">
        <v>101</v>
      </c>
      <c r="B71" s="39"/>
      <c r="C71" s="39"/>
      <c r="D71" s="39"/>
      <c r="E71" s="39"/>
      <c r="F71" s="39"/>
      <c r="G71" s="45"/>
    </row>
    <row r="72" customFormat="false" ht="28.1" hidden="false" customHeight="true" outlineLevel="0" collapsed="false">
      <c r="A72" s="39" t="s">
        <v>89</v>
      </c>
      <c r="B72" s="39" t="s">
        <v>90</v>
      </c>
      <c r="C72" s="39" t="s">
        <v>91</v>
      </c>
      <c r="D72" s="39" t="s">
        <v>92</v>
      </c>
      <c r="E72" s="39" t="s">
        <v>93</v>
      </c>
      <c r="F72" s="39" t="s">
        <v>94</v>
      </c>
      <c r="G72" s="45"/>
    </row>
    <row r="73" customFormat="false" ht="42.15" hidden="false" customHeight="true" outlineLevel="0" collapsed="false">
      <c r="A73" s="43" t="s">
        <v>102</v>
      </c>
      <c r="B73" s="46" t="s">
        <v>103</v>
      </c>
      <c r="C73" s="47"/>
      <c r="D73" s="48" t="s">
        <v>104</v>
      </c>
      <c r="E73" s="48"/>
      <c r="F73" s="48" t="s">
        <v>105</v>
      </c>
      <c r="G73" s="45"/>
    </row>
    <row r="74" customFormat="false" ht="43.35" hidden="false" customHeight="true" outlineLevel="0" collapsed="false">
      <c r="A74" s="43" t="s">
        <v>106</v>
      </c>
      <c r="B74" s="46" t="s">
        <v>103</v>
      </c>
      <c r="C74" s="47"/>
      <c r="D74" s="48" t="s">
        <v>104</v>
      </c>
      <c r="E74" s="48"/>
      <c r="F74" s="48" t="s">
        <v>107</v>
      </c>
      <c r="G74" s="45"/>
    </row>
    <row r="75" customFormat="false" ht="57.4" hidden="false" customHeight="true" outlineLevel="0" collapsed="false">
      <c r="A75" s="43" t="s">
        <v>108</v>
      </c>
      <c r="B75" s="46" t="s">
        <v>109</v>
      </c>
      <c r="C75" s="47"/>
      <c r="D75" s="48" t="s">
        <v>110</v>
      </c>
      <c r="E75" s="48"/>
      <c r="F75" s="48" t="s">
        <v>111</v>
      </c>
      <c r="G75" s="45"/>
    </row>
    <row r="76" customFormat="false" ht="82" hidden="false" customHeight="true" outlineLevel="0" collapsed="false">
      <c r="A76" s="43" t="s">
        <v>112</v>
      </c>
      <c r="B76" s="46" t="s">
        <v>113</v>
      </c>
      <c r="C76" s="47"/>
      <c r="D76" s="48" t="s">
        <v>114</v>
      </c>
      <c r="E76" s="48"/>
      <c r="F76" s="48" t="s">
        <v>115</v>
      </c>
      <c r="G76" s="45"/>
    </row>
    <row r="77" customFormat="false" ht="85.5" hidden="false" customHeight="true" outlineLevel="0" collapsed="false">
      <c r="A77" s="43" t="s">
        <v>116</v>
      </c>
      <c r="B77" s="46" t="s">
        <v>117</v>
      </c>
      <c r="C77" s="47"/>
      <c r="D77" s="48" t="s">
        <v>118</v>
      </c>
      <c r="E77" s="48"/>
      <c r="F77" s="48" t="s">
        <v>119</v>
      </c>
      <c r="G77" s="45"/>
    </row>
    <row r="78" customFormat="false" ht="122.55" hidden="false" customHeight="true" outlineLevel="0" collapsed="false">
      <c r="A78" s="43" t="s">
        <v>120</v>
      </c>
      <c r="B78" s="46" t="s">
        <v>121</v>
      </c>
      <c r="C78" s="47"/>
      <c r="D78" s="48" t="s">
        <v>122</v>
      </c>
      <c r="E78" s="48"/>
      <c r="F78" s="48" t="s">
        <v>123</v>
      </c>
      <c r="G78" s="45"/>
    </row>
    <row r="79" customFormat="false" ht="127.7" hidden="false" customHeight="true" outlineLevel="0" collapsed="false">
      <c r="A79" s="43" t="s">
        <v>124</v>
      </c>
      <c r="B79" s="46" t="s">
        <v>125</v>
      </c>
      <c r="C79" s="47"/>
      <c r="D79" s="48" t="s">
        <v>126</v>
      </c>
      <c r="E79" s="48"/>
      <c r="F79" s="48" t="s">
        <v>127</v>
      </c>
      <c r="G79" s="45"/>
    </row>
    <row r="80" customFormat="false" ht="127.7" hidden="false" customHeight="true" outlineLevel="0" collapsed="false">
      <c r="A80" s="43" t="s">
        <v>128</v>
      </c>
      <c r="B80" s="46" t="s">
        <v>129</v>
      </c>
      <c r="C80" s="47"/>
      <c r="D80" s="48" t="s">
        <v>130</v>
      </c>
      <c r="E80" s="48"/>
      <c r="F80" s="48" t="s">
        <v>131</v>
      </c>
      <c r="G80" s="45"/>
    </row>
    <row r="81" customFormat="false" ht="72.65" hidden="false" customHeight="true" outlineLevel="0" collapsed="false">
      <c r="A81" s="43" t="s">
        <v>132</v>
      </c>
      <c r="B81" s="46" t="s">
        <v>133</v>
      </c>
      <c r="C81" s="47"/>
      <c r="D81" s="48" t="s">
        <v>104</v>
      </c>
      <c r="E81" s="48"/>
      <c r="F81" s="48" t="s">
        <v>134</v>
      </c>
      <c r="G81" s="45"/>
    </row>
    <row r="82" customFormat="false" ht="112.5" hidden="false" customHeight="true" outlineLevel="0" collapsed="false">
      <c r="A82" s="43" t="s">
        <v>135</v>
      </c>
      <c r="B82" s="46" t="s">
        <v>136</v>
      </c>
      <c r="C82" s="47"/>
      <c r="D82" s="48" t="s">
        <v>137</v>
      </c>
      <c r="E82" s="48"/>
      <c r="F82" s="48" t="s">
        <v>138</v>
      </c>
      <c r="G82" s="45"/>
    </row>
    <row r="83" customFormat="false" ht="99.6" hidden="false" customHeight="true" outlineLevel="0" collapsed="false">
      <c r="A83" s="43" t="s">
        <v>139</v>
      </c>
      <c r="B83" s="46" t="s">
        <v>103</v>
      </c>
      <c r="C83" s="47"/>
      <c r="D83" s="48" t="s">
        <v>140</v>
      </c>
      <c r="E83" s="48"/>
      <c r="F83" s="48" t="s">
        <v>141</v>
      </c>
      <c r="G83" s="45"/>
    </row>
    <row r="84" customFormat="false" ht="110.15" hidden="false" customHeight="true" outlineLevel="0" collapsed="false">
      <c r="A84" s="43" t="s">
        <v>142</v>
      </c>
      <c r="B84" s="46" t="s">
        <v>143</v>
      </c>
      <c r="C84" s="47"/>
      <c r="D84" s="48" t="s">
        <v>144</v>
      </c>
      <c r="E84" s="48"/>
      <c r="F84" s="48" t="s">
        <v>145</v>
      </c>
      <c r="G84" s="45"/>
    </row>
    <row r="85" customFormat="false" ht="179.25" hidden="false" customHeight="true" outlineLevel="0" collapsed="false">
      <c r="A85" s="43" t="s">
        <v>146</v>
      </c>
      <c r="B85" s="46" t="s">
        <v>147</v>
      </c>
      <c r="C85" s="47"/>
      <c r="D85" s="48" t="s">
        <v>148</v>
      </c>
      <c r="E85" s="48"/>
      <c r="F85" s="48" t="s">
        <v>149</v>
      </c>
      <c r="G85" s="45"/>
    </row>
    <row r="86" customFormat="false" ht="105.45" hidden="false" customHeight="true" outlineLevel="0" collapsed="false">
      <c r="A86" s="43" t="s">
        <v>150</v>
      </c>
      <c r="B86" s="46" t="s">
        <v>151</v>
      </c>
      <c r="C86" s="47"/>
      <c r="D86" s="48" t="s">
        <v>152</v>
      </c>
      <c r="E86" s="48"/>
      <c r="F86" s="48" t="s">
        <v>153</v>
      </c>
      <c r="G86" s="45"/>
    </row>
    <row r="87" customFormat="false" ht="108.95" hidden="false" customHeight="true" outlineLevel="0" collapsed="false">
      <c r="A87" s="43" t="s">
        <v>154</v>
      </c>
      <c r="B87" s="46" t="s">
        <v>155</v>
      </c>
      <c r="C87" s="47"/>
      <c r="D87" s="48" t="s">
        <v>156</v>
      </c>
      <c r="E87" s="48"/>
      <c r="F87" s="48" t="s">
        <v>157</v>
      </c>
      <c r="G87" s="45"/>
    </row>
    <row r="88" customFormat="false" ht="125.35" hidden="false" customHeight="true" outlineLevel="0" collapsed="false">
      <c r="A88" s="43" t="s">
        <v>158</v>
      </c>
      <c r="B88" s="46" t="s">
        <v>159</v>
      </c>
      <c r="C88" s="47"/>
      <c r="D88" s="49" t="s">
        <v>160</v>
      </c>
      <c r="E88" s="48"/>
      <c r="F88" s="48" t="s">
        <v>161</v>
      </c>
      <c r="G88" s="45"/>
    </row>
    <row r="89" customFormat="false" ht="57.4" hidden="false" customHeight="true" outlineLevel="0" collapsed="false">
      <c r="A89" s="43" t="s">
        <v>162</v>
      </c>
      <c r="B89" s="46" t="s">
        <v>163</v>
      </c>
      <c r="C89" s="47"/>
      <c r="D89" s="48" t="s">
        <v>164</v>
      </c>
      <c r="E89" s="48"/>
      <c r="F89" s="48" t="s">
        <v>165</v>
      </c>
      <c r="G89" s="45"/>
    </row>
    <row r="90" customFormat="false" ht="107.8" hidden="false" customHeight="true" outlineLevel="0" collapsed="false">
      <c r="A90" s="43" t="s">
        <v>166</v>
      </c>
      <c r="B90" s="46" t="s">
        <v>167</v>
      </c>
      <c r="C90" s="47"/>
      <c r="D90" s="48" t="s">
        <v>168</v>
      </c>
      <c r="E90" s="48" t="s">
        <v>169</v>
      </c>
      <c r="F90" s="48" t="s">
        <v>170</v>
      </c>
      <c r="G90" s="45"/>
    </row>
    <row r="91" customFormat="false" ht="14.05" hidden="false" customHeight="true" outlineLevel="0" collapsed="false">
      <c r="A91" s="38"/>
      <c r="B91" s="38"/>
      <c r="C91" s="38"/>
      <c r="D91" s="37"/>
      <c r="E91" s="38"/>
      <c r="F91" s="38"/>
      <c r="G91" s="38"/>
    </row>
    <row r="92" s="27" customFormat="true" ht="25.75" hidden="false" customHeight="true" outlineLevel="0" collapsed="false">
      <c r="A92" s="29" t="s">
        <v>171</v>
      </c>
      <c r="B92" s="29"/>
      <c r="C92" s="29"/>
      <c r="D92" s="29"/>
      <c r="E92" s="29"/>
      <c r="F92" s="29"/>
      <c r="G92" s="29"/>
      <c r="H92" s="25"/>
    </row>
    <row r="93" customFormat="false" ht="22.25" hidden="false" customHeight="true" outlineLevel="0" collapsed="false">
      <c r="A93" s="39" t="s">
        <v>172</v>
      </c>
      <c r="B93" s="39" t="s">
        <v>173</v>
      </c>
      <c r="C93" s="50" t="s">
        <v>174</v>
      </c>
      <c r="D93" s="39" t="s">
        <v>175</v>
      </c>
      <c r="E93" s="39" t="s">
        <v>176</v>
      </c>
      <c r="F93" s="34" t="s">
        <v>177</v>
      </c>
      <c r="G93" s="39" t="s">
        <v>178</v>
      </c>
      <c r="H93" s="7"/>
    </row>
    <row r="94" customFormat="false" ht="29.25" hidden="false" customHeight="true" outlineLevel="0" collapsed="false">
      <c r="A94" s="45"/>
      <c r="B94" s="45" t="s">
        <v>179</v>
      </c>
      <c r="C94" s="45"/>
      <c r="D94" s="45"/>
      <c r="E94" s="45"/>
      <c r="F94" s="45"/>
      <c r="G94" s="44" t="s">
        <v>180</v>
      </c>
      <c r="H94" s="7"/>
    </row>
    <row r="95" s="27" customFormat="true" ht="18.75" hidden="false" customHeight="true" outlineLevel="0" collapsed="false">
      <c r="A95" s="29" t="s">
        <v>181</v>
      </c>
      <c r="B95" s="29"/>
      <c r="C95" s="29"/>
      <c r="D95" s="29"/>
      <c r="E95" s="29"/>
      <c r="F95" s="29"/>
      <c r="G95" s="29"/>
      <c r="H95" s="25"/>
    </row>
    <row r="96" customFormat="false" ht="16.5" hidden="false" customHeight="true" outlineLevel="0" collapsed="false">
      <c r="A96" s="39" t="s">
        <v>182</v>
      </c>
      <c r="B96" s="39"/>
      <c r="C96" s="40" t="s">
        <v>89</v>
      </c>
      <c r="D96" s="40" t="s">
        <v>183</v>
      </c>
      <c r="E96" s="40" t="s">
        <v>184</v>
      </c>
      <c r="F96" s="40" t="s">
        <v>185</v>
      </c>
      <c r="G96" s="34" t="s">
        <v>186</v>
      </c>
      <c r="H96" s="7"/>
    </row>
    <row r="97" customFormat="false" ht="31.5" hidden="false" customHeight="true" outlineLevel="0" collapsed="false">
      <c r="A97" s="51" t="n">
        <v>100</v>
      </c>
      <c r="B97" s="52"/>
      <c r="C97" s="53" t="s">
        <v>187</v>
      </c>
      <c r="D97" s="54" t="n">
        <f aca="false">+D98+D99+D100+D101+D102</f>
        <v>47066220258</v>
      </c>
      <c r="E97" s="54" t="n">
        <f aca="false">+E98+E99+E100+E101+E102</f>
        <v>18331326287</v>
      </c>
      <c r="F97" s="55" t="n">
        <f aca="false">+F98+F99+F100+F101+F102</f>
        <v>28734893971</v>
      </c>
      <c r="G97" s="56" t="s">
        <v>188</v>
      </c>
      <c r="H97" s="7"/>
    </row>
    <row r="98" customFormat="false" ht="30.8" hidden="false" customHeight="true" outlineLevel="0" collapsed="false">
      <c r="A98" s="51"/>
      <c r="B98" s="57" t="n">
        <v>110</v>
      </c>
      <c r="C98" s="58" t="s">
        <v>189</v>
      </c>
      <c r="D98" s="59" t="n">
        <v>36605368800</v>
      </c>
      <c r="E98" s="59" t="n">
        <v>14895457300</v>
      </c>
      <c r="F98" s="60" t="n">
        <f aca="false">+D98-E98</f>
        <v>21709911500</v>
      </c>
      <c r="G98" s="56"/>
      <c r="H98" s="7"/>
    </row>
    <row r="99" customFormat="false" ht="30.8" hidden="false" customHeight="true" outlineLevel="0" collapsed="false">
      <c r="A99" s="51"/>
      <c r="B99" s="57" t="n">
        <v>120</v>
      </c>
      <c r="C99" s="58" t="s">
        <v>190</v>
      </c>
      <c r="D99" s="61" t="n">
        <v>976895000</v>
      </c>
      <c r="E99" s="61" t="n">
        <v>409196438</v>
      </c>
      <c r="F99" s="62" t="n">
        <f aca="false">+D99-E99</f>
        <v>567698562</v>
      </c>
      <c r="G99" s="56"/>
      <c r="H99" s="7"/>
    </row>
    <row r="100" customFormat="false" ht="30.8" hidden="false" customHeight="true" outlineLevel="0" collapsed="false">
      <c r="A100" s="51"/>
      <c r="B100" s="57" t="n">
        <v>130</v>
      </c>
      <c r="C100" s="58" t="s">
        <v>191</v>
      </c>
      <c r="D100" s="59" t="n">
        <v>7496891000</v>
      </c>
      <c r="E100" s="59" t="n">
        <v>2333572565</v>
      </c>
      <c r="F100" s="62" t="n">
        <f aca="false">+D100-E100</f>
        <v>5163318435</v>
      </c>
      <c r="G100" s="56"/>
      <c r="H100" s="7"/>
    </row>
    <row r="101" customFormat="false" ht="30.8" hidden="false" customHeight="true" outlineLevel="0" collapsed="false">
      <c r="A101" s="51"/>
      <c r="B101" s="57" t="n">
        <v>140</v>
      </c>
      <c r="C101" s="58" t="s">
        <v>192</v>
      </c>
      <c r="D101" s="59" t="n">
        <v>1947065458</v>
      </c>
      <c r="E101" s="59" t="n">
        <v>693099984</v>
      </c>
      <c r="F101" s="62" t="n">
        <f aca="false">+D101-E101</f>
        <v>1253965474</v>
      </c>
      <c r="G101" s="56"/>
      <c r="H101" s="7"/>
    </row>
    <row r="102" customFormat="false" ht="30.8" hidden="false" customHeight="true" outlineLevel="0" collapsed="false">
      <c r="A102" s="51"/>
      <c r="B102" s="57" t="n">
        <v>190</v>
      </c>
      <c r="C102" s="58" t="s">
        <v>193</v>
      </c>
      <c r="D102" s="59" t="n">
        <v>40000000</v>
      </c>
      <c r="E102" s="59" t="n">
        <v>0</v>
      </c>
      <c r="F102" s="62" t="n">
        <f aca="false">+D102-E102</f>
        <v>40000000</v>
      </c>
      <c r="G102" s="56"/>
      <c r="H102" s="7"/>
    </row>
    <row r="103" customFormat="false" ht="30.8" hidden="false" customHeight="true" outlineLevel="0" collapsed="false">
      <c r="A103" s="51" t="n">
        <v>200</v>
      </c>
      <c r="B103" s="52"/>
      <c r="C103" s="53" t="s">
        <v>194</v>
      </c>
      <c r="D103" s="54" t="n">
        <f aca="false">+D104+D105+D106+D107+D108+D109+D110+D111+D112</f>
        <v>26096984185</v>
      </c>
      <c r="E103" s="54" t="n">
        <f aca="false">+E104+E105+E106+E107+E108+E109+E110+E111+E112</f>
        <v>3955651622</v>
      </c>
      <c r="F103" s="55" t="n">
        <f aca="false">+F104+F105+F106+F107+F108+F109+F110+F111+F112</f>
        <v>22141332563</v>
      </c>
      <c r="G103" s="56"/>
      <c r="H103" s="7"/>
    </row>
    <row r="104" customFormat="false" ht="30.8" hidden="false" customHeight="true" outlineLevel="0" collapsed="false">
      <c r="A104" s="51"/>
      <c r="B104" s="57" t="n">
        <v>210</v>
      </c>
      <c r="C104" s="58" t="s">
        <v>195</v>
      </c>
      <c r="D104" s="59" t="n">
        <v>1194743206</v>
      </c>
      <c r="E104" s="59" t="n">
        <v>506563534</v>
      </c>
      <c r="F104" s="62" t="n">
        <f aca="false">+D104-E104</f>
        <v>688179672</v>
      </c>
      <c r="G104" s="56"/>
      <c r="H104" s="7"/>
    </row>
    <row r="105" customFormat="false" ht="30.8" hidden="false" customHeight="true" outlineLevel="0" collapsed="false">
      <c r="A105" s="51"/>
      <c r="B105" s="57" t="n">
        <v>220</v>
      </c>
      <c r="C105" s="58" t="s">
        <v>196</v>
      </c>
      <c r="D105" s="59" t="n">
        <v>363902157</v>
      </c>
      <c r="E105" s="59" t="n">
        <v>5665000</v>
      </c>
      <c r="F105" s="62" t="n">
        <f aca="false">+D105-E105</f>
        <v>358237157</v>
      </c>
      <c r="G105" s="56"/>
      <c r="H105" s="7"/>
    </row>
    <row r="106" customFormat="false" ht="30.8" hidden="false" customHeight="true" outlineLevel="0" collapsed="false">
      <c r="A106" s="51"/>
      <c r="B106" s="57" t="n">
        <v>230</v>
      </c>
      <c r="C106" s="58" t="s">
        <v>197</v>
      </c>
      <c r="D106" s="61" t="n">
        <v>2250214965</v>
      </c>
      <c r="E106" s="61" t="n">
        <v>681918817</v>
      </c>
      <c r="F106" s="62" t="n">
        <f aca="false">+D106-E106</f>
        <v>1568296148</v>
      </c>
      <c r="G106" s="56"/>
      <c r="H106" s="7"/>
    </row>
    <row r="107" customFormat="false" ht="30.8" hidden="false" customHeight="true" outlineLevel="0" collapsed="false">
      <c r="A107" s="51"/>
      <c r="B107" s="57" t="n">
        <v>240</v>
      </c>
      <c r="C107" s="58" t="s">
        <v>198</v>
      </c>
      <c r="D107" s="59" t="n">
        <v>7282244604</v>
      </c>
      <c r="E107" s="59" t="n">
        <v>496410933</v>
      </c>
      <c r="F107" s="62" t="n">
        <f aca="false">+D107-E107</f>
        <v>6785833671</v>
      </c>
      <c r="G107" s="56"/>
      <c r="H107" s="7"/>
    </row>
    <row r="108" customFormat="false" ht="30.8" hidden="false" customHeight="true" outlineLevel="0" collapsed="false">
      <c r="A108" s="51"/>
      <c r="B108" s="57" t="n">
        <v>250</v>
      </c>
      <c r="C108" s="58" t="s">
        <v>199</v>
      </c>
      <c r="D108" s="59" t="n">
        <v>1037442382</v>
      </c>
      <c r="E108" s="59" t="n">
        <v>129090909</v>
      </c>
      <c r="F108" s="62" t="n">
        <f aca="false">+D108-E108</f>
        <v>908351473</v>
      </c>
      <c r="G108" s="56"/>
      <c r="H108" s="7"/>
    </row>
    <row r="109" customFormat="false" ht="30.8" hidden="false" customHeight="true" outlineLevel="0" collapsed="false">
      <c r="A109" s="51"/>
      <c r="B109" s="57" t="n">
        <v>260</v>
      </c>
      <c r="C109" s="58" t="s">
        <v>200</v>
      </c>
      <c r="D109" s="59" t="n">
        <v>6224436887</v>
      </c>
      <c r="E109" s="63" t="n">
        <v>651270523</v>
      </c>
      <c r="F109" s="62" t="n">
        <f aca="false">+D109-E109</f>
        <v>5573166364</v>
      </c>
      <c r="G109" s="56"/>
      <c r="H109" s="7"/>
    </row>
    <row r="110" customFormat="false" ht="30.8" hidden="false" customHeight="true" outlineLevel="0" collapsed="false">
      <c r="A110" s="51"/>
      <c r="B110" s="57" t="n">
        <v>270</v>
      </c>
      <c r="C110" s="58" t="s">
        <v>201</v>
      </c>
      <c r="D110" s="61" t="n">
        <v>6240000000</v>
      </c>
      <c r="E110" s="61" t="n">
        <v>1293818182</v>
      </c>
      <c r="F110" s="62" t="n">
        <f aca="false">+D110-E110</f>
        <v>4946181818</v>
      </c>
      <c r="G110" s="56"/>
      <c r="H110" s="7"/>
    </row>
    <row r="111" customFormat="false" ht="30.8" hidden="false" customHeight="true" outlineLevel="0" collapsed="false">
      <c r="A111" s="51"/>
      <c r="B111" s="57" t="n">
        <v>280</v>
      </c>
      <c r="C111" s="58" t="s">
        <v>202</v>
      </c>
      <c r="D111" s="61" t="n">
        <v>703999984</v>
      </c>
      <c r="E111" s="61" t="n">
        <v>6036150</v>
      </c>
      <c r="F111" s="62" t="n">
        <f aca="false">+D111-E111</f>
        <v>697963834</v>
      </c>
      <c r="G111" s="56"/>
      <c r="H111" s="7"/>
    </row>
    <row r="112" customFormat="false" ht="30.8" hidden="false" customHeight="true" outlineLevel="0" collapsed="false">
      <c r="A112" s="51"/>
      <c r="B112" s="57" t="n">
        <v>290</v>
      </c>
      <c r="C112" s="58" t="s">
        <v>203</v>
      </c>
      <c r="D112" s="61" t="n">
        <v>800000000</v>
      </c>
      <c r="E112" s="61" t="n">
        <v>184877574</v>
      </c>
      <c r="F112" s="62" t="n">
        <f aca="false">+D112-E112</f>
        <v>615122426</v>
      </c>
      <c r="G112" s="56"/>
      <c r="H112" s="7"/>
    </row>
    <row r="113" customFormat="false" ht="30.8" hidden="false" customHeight="true" outlineLevel="0" collapsed="false">
      <c r="A113" s="51" t="n">
        <v>300</v>
      </c>
      <c r="B113" s="64"/>
      <c r="C113" s="65" t="s">
        <v>204</v>
      </c>
      <c r="D113" s="66" t="n">
        <f aca="false">+D114+D115+D116+D117+D118+D119+D120</f>
        <v>6972578335</v>
      </c>
      <c r="E113" s="66" t="n">
        <f aca="false">+E114+E115+E116+E117+E118+E119+E120</f>
        <v>590612949</v>
      </c>
      <c r="F113" s="67" t="n">
        <f aca="false">+F114+F115+F116+F117+F118+F119+F120</f>
        <v>6381965386</v>
      </c>
      <c r="G113" s="56"/>
      <c r="H113" s="7"/>
    </row>
    <row r="114" customFormat="false" ht="30.8" hidden="false" customHeight="true" outlineLevel="0" collapsed="false">
      <c r="A114" s="51"/>
      <c r="B114" s="57" t="n">
        <v>310</v>
      </c>
      <c r="C114" s="58" t="s">
        <v>205</v>
      </c>
      <c r="D114" s="61" t="n">
        <v>301366000</v>
      </c>
      <c r="E114" s="61" t="n">
        <v>2307554</v>
      </c>
      <c r="F114" s="62" t="n">
        <f aca="false">+D114-E114</f>
        <v>299058446</v>
      </c>
      <c r="G114" s="56"/>
      <c r="H114" s="7"/>
    </row>
    <row r="115" customFormat="false" ht="30.8" hidden="false" customHeight="true" outlineLevel="0" collapsed="false">
      <c r="A115" s="51"/>
      <c r="B115" s="57" t="n">
        <v>320</v>
      </c>
      <c r="C115" s="58" t="s">
        <v>206</v>
      </c>
      <c r="D115" s="61" t="n">
        <v>711200000</v>
      </c>
      <c r="E115" s="61" t="n">
        <v>175800909</v>
      </c>
      <c r="F115" s="62" t="n">
        <f aca="false">+D115-E115</f>
        <v>535399091</v>
      </c>
      <c r="G115" s="56"/>
      <c r="H115" s="7"/>
    </row>
    <row r="116" customFormat="false" ht="30.8" hidden="false" customHeight="true" outlineLevel="0" collapsed="false">
      <c r="A116" s="51"/>
      <c r="B116" s="57" t="n">
        <v>330</v>
      </c>
      <c r="C116" s="58" t="s">
        <v>207</v>
      </c>
      <c r="D116" s="61" t="n">
        <v>226204160</v>
      </c>
      <c r="E116" s="61" t="n">
        <v>61568940</v>
      </c>
      <c r="F116" s="62" t="n">
        <f aca="false">+D116-E116</f>
        <v>164635220</v>
      </c>
      <c r="G116" s="56"/>
      <c r="H116" s="7"/>
    </row>
    <row r="117" customFormat="false" ht="30.8" hidden="false" customHeight="true" outlineLevel="0" collapsed="false">
      <c r="A117" s="51"/>
      <c r="B117" s="57" t="n">
        <v>340</v>
      </c>
      <c r="C117" s="58" t="s">
        <v>208</v>
      </c>
      <c r="D117" s="61" t="n">
        <v>2161569853</v>
      </c>
      <c r="E117" s="61" t="n">
        <v>327079411</v>
      </c>
      <c r="F117" s="62" t="n">
        <f aca="false">+D117-E117</f>
        <v>1834490442</v>
      </c>
      <c r="G117" s="56"/>
      <c r="H117" s="7"/>
    </row>
    <row r="118" customFormat="false" ht="30.8" hidden="false" customHeight="true" outlineLevel="0" collapsed="false">
      <c r="A118" s="51"/>
      <c r="B118" s="57" t="n">
        <v>350</v>
      </c>
      <c r="C118" s="58" t="s">
        <v>209</v>
      </c>
      <c r="D118" s="61" t="n">
        <v>420846346</v>
      </c>
      <c r="E118" s="61" t="n">
        <v>13632273</v>
      </c>
      <c r="F118" s="62" t="n">
        <f aca="false">+D118-E118</f>
        <v>407214073</v>
      </c>
      <c r="G118" s="56"/>
      <c r="H118" s="7"/>
    </row>
    <row r="119" customFormat="false" ht="30.8" hidden="false" customHeight="true" outlineLevel="0" collapsed="false">
      <c r="A119" s="51"/>
      <c r="B119" s="57" t="n">
        <v>360</v>
      </c>
      <c r="C119" s="58" t="s">
        <v>210</v>
      </c>
      <c r="D119" s="61" t="n">
        <v>2620000000</v>
      </c>
      <c r="E119" s="61" t="n">
        <v>0</v>
      </c>
      <c r="F119" s="62" t="n">
        <f aca="false">+D119-E119</f>
        <v>2620000000</v>
      </c>
      <c r="G119" s="56"/>
      <c r="H119" s="7"/>
    </row>
    <row r="120" customFormat="false" ht="30.8" hidden="false" customHeight="true" outlineLevel="0" collapsed="false">
      <c r="A120" s="51"/>
      <c r="B120" s="57" t="n">
        <v>390</v>
      </c>
      <c r="C120" s="58" t="s">
        <v>211</v>
      </c>
      <c r="D120" s="61" t="n">
        <v>531391976</v>
      </c>
      <c r="E120" s="61" t="n">
        <v>10223862</v>
      </c>
      <c r="F120" s="62" t="n">
        <f aca="false">+D120-E120</f>
        <v>521168114</v>
      </c>
      <c r="G120" s="56"/>
      <c r="H120" s="7"/>
    </row>
    <row r="121" customFormat="false" ht="30.8" hidden="false" customHeight="true" outlineLevel="0" collapsed="false">
      <c r="A121" s="51" t="n">
        <v>500</v>
      </c>
      <c r="B121" s="68"/>
      <c r="C121" s="65" t="s">
        <v>212</v>
      </c>
      <c r="D121" s="66" t="n">
        <f aca="false">+D122+D123+D124+D125+D126</f>
        <v>12141515080</v>
      </c>
      <c r="E121" s="66" t="n">
        <f aca="false">+E122+E123+E124+E125+E126</f>
        <v>705764444</v>
      </c>
      <c r="F121" s="67" t="n">
        <f aca="false">+F122+F123+F124+F125+F126</f>
        <v>11435750636</v>
      </c>
      <c r="G121" s="56"/>
      <c r="H121" s="7"/>
    </row>
    <row r="122" customFormat="false" ht="30.8" hidden="false" customHeight="true" outlineLevel="0" collapsed="false">
      <c r="A122" s="51"/>
      <c r="B122" s="57" t="n">
        <v>510</v>
      </c>
      <c r="C122" s="58" t="s">
        <v>213</v>
      </c>
      <c r="D122" s="61" t="n">
        <v>52000000</v>
      </c>
      <c r="E122" s="61" t="n">
        <v>0</v>
      </c>
      <c r="F122" s="62" t="n">
        <f aca="false">+D122-E122</f>
        <v>52000000</v>
      </c>
      <c r="G122" s="56"/>
      <c r="H122" s="7"/>
    </row>
    <row r="123" customFormat="false" ht="30.8" hidden="false" customHeight="true" outlineLevel="0" collapsed="false">
      <c r="A123" s="51"/>
      <c r="B123" s="57" t="n">
        <v>520</v>
      </c>
      <c r="C123" s="58" t="s">
        <v>214</v>
      </c>
      <c r="D123" s="61" t="n">
        <v>4028960000</v>
      </c>
      <c r="E123" s="61" t="n">
        <v>266775813</v>
      </c>
      <c r="F123" s="62" t="n">
        <f aca="false">+D123-E123</f>
        <v>3762184187</v>
      </c>
      <c r="G123" s="56"/>
      <c r="H123" s="7"/>
    </row>
    <row r="124" customFormat="false" ht="30.8" hidden="false" customHeight="true" outlineLevel="0" collapsed="false">
      <c r="A124" s="51"/>
      <c r="B124" s="57" t="n">
        <v>530</v>
      </c>
      <c r="C124" s="58" t="s">
        <v>215</v>
      </c>
      <c r="D124" s="61" t="n">
        <v>3193355080</v>
      </c>
      <c r="E124" s="61" t="n">
        <v>0</v>
      </c>
      <c r="F124" s="62" t="n">
        <f aca="false">+D124-E124</f>
        <v>3193355080</v>
      </c>
      <c r="G124" s="56"/>
      <c r="H124" s="7"/>
    </row>
    <row r="125" customFormat="false" ht="30.8" hidden="false" customHeight="true" outlineLevel="0" collapsed="false">
      <c r="A125" s="51"/>
      <c r="B125" s="57" t="n">
        <v>540</v>
      </c>
      <c r="C125" s="58" t="s">
        <v>216</v>
      </c>
      <c r="D125" s="61" t="n">
        <v>4585984000</v>
      </c>
      <c r="E125" s="61" t="n">
        <v>438988631</v>
      </c>
      <c r="F125" s="62" t="n">
        <f aca="false">+D125-E125</f>
        <v>4146995369</v>
      </c>
      <c r="G125" s="56"/>
      <c r="H125" s="7"/>
    </row>
    <row r="126" customFormat="false" ht="30.8" hidden="false" customHeight="true" outlineLevel="0" collapsed="false">
      <c r="A126" s="51"/>
      <c r="B126" s="57" t="n">
        <v>570</v>
      </c>
      <c r="C126" s="58" t="s">
        <v>217</v>
      </c>
      <c r="D126" s="61" t="n">
        <v>281216000</v>
      </c>
      <c r="E126" s="61" t="n">
        <v>0</v>
      </c>
      <c r="F126" s="62" t="n">
        <f aca="false">+D126-E126</f>
        <v>281216000</v>
      </c>
      <c r="G126" s="56"/>
      <c r="H126" s="7"/>
    </row>
    <row r="127" customFormat="false" ht="30.8" hidden="false" customHeight="true" outlineLevel="0" collapsed="false">
      <c r="A127" s="51" t="n">
        <v>600</v>
      </c>
      <c r="B127" s="64"/>
      <c r="C127" s="65" t="s">
        <v>218</v>
      </c>
      <c r="D127" s="66" t="n">
        <f aca="false">+D128</f>
        <v>480216000000</v>
      </c>
      <c r="E127" s="66" t="n">
        <f aca="false">+E128</f>
        <v>227083083679</v>
      </c>
      <c r="F127" s="67" t="n">
        <f aca="false">+F128</f>
        <v>253132916321</v>
      </c>
      <c r="G127" s="56"/>
      <c r="H127" s="7"/>
      <c r="I127" s="69"/>
      <c r="J127" s="69"/>
    </row>
    <row r="128" customFormat="false" ht="30.8" hidden="false" customHeight="true" outlineLevel="0" collapsed="false">
      <c r="A128" s="51"/>
      <c r="B128" s="57" t="n">
        <v>630</v>
      </c>
      <c r="C128" s="58" t="s">
        <v>219</v>
      </c>
      <c r="D128" s="61" t="n">
        <v>480216000000</v>
      </c>
      <c r="E128" s="61" t="n">
        <v>227083083679</v>
      </c>
      <c r="F128" s="62" t="n">
        <f aca="false">+D128-E128</f>
        <v>253132916321</v>
      </c>
      <c r="G128" s="56"/>
      <c r="H128" s="7"/>
    </row>
    <row r="129" customFormat="false" ht="30.8" hidden="false" customHeight="true" outlineLevel="0" collapsed="false">
      <c r="A129" s="51" t="n">
        <v>700</v>
      </c>
      <c r="B129" s="64"/>
      <c r="C129" s="65" t="s">
        <v>220</v>
      </c>
      <c r="D129" s="66" t="n">
        <f aca="false">+D130+D131+D132+D133+D134</f>
        <v>3908868917</v>
      </c>
      <c r="E129" s="66" t="n">
        <f aca="false">+E130+E131+E132+E133+E134</f>
        <v>1595806494</v>
      </c>
      <c r="F129" s="67" t="n">
        <f aca="false">+F130+F131+F132+F133+F134</f>
        <v>2313062423</v>
      </c>
      <c r="G129" s="56"/>
      <c r="H129" s="7"/>
    </row>
    <row r="130" customFormat="false" ht="30.8" hidden="false" customHeight="true" outlineLevel="0" collapsed="false">
      <c r="A130" s="51"/>
      <c r="B130" s="57" t="n">
        <v>710</v>
      </c>
      <c r="C130" s="58" t="s">
        <v>221</v>
      </c>
      <c r="D130" s="61" t="n">
        <v>23245738</v>
      </c>
      <c r="E130" s="61" t="n">
        <v>13624858</v>
      </c>
      <c r="F130" s="62" t="n">
        <f aca="false">+D130-E130</f>
        <v>9620880</v>
      </c>
      <c r="G130" s="56"/>
      <c r="H130" s="7"/>
    </row>
    <row r="131" customFormat="false" ht="30.8" hidden="false" customHeight="true" outlineLevel="0" collapsed="false">
      <c r="A131" s="51"/>
      <c r="B131" s="57" t="n">
        <v>720</v>
      </c>
      <c r="C131" s="58" t="s">
        <v>222</v>
      </c>
      <c r="D131" s="61" t="n">
        <v>21044796</v>
      </c>
      <c r="E131" s="61" t="n">
        <v>0</v>
      </c>
      <c r="F131" s="62" t="n">
        <f aca="false">+D131-E131</f>
        <v>21044796</v>
      </c>
      <c r="G131" s="56"/>
      <c r="H131" s="7"/>
    </row>
    <row r="132" customFormat="false" ht="30.8" hidden="false" customHeight="true" outlineLevel="0" collapsed="false">
      <c r="A132" s="51"/>
      <c r="B132" s="57" t="n">
        <v>730</v>
      </c>
      <c r="C132" s="58" t="s">
        <v>223</v>
      </c>
      <c r="D132" s="61" t="n">
        <v>3035700142</v>
      </c>
      <c r="E132" s="61" t="n">
        <v>1570609170</v>
      </c>
      <c r="F132" s="62" t="n">
        <f aca="false">+D132-E132</f>
        <v>1465090972</v>
      </c>
      <c r="G132" s="56"/>
      <c r="H132" s="7"/>
    </row>
    <row r="133" customFormat="false" ht="30.8" hidden="false" customHeight="true" outlineLevel="0" collapsed="false">
      <c r="A133" s="51"/>
      <c r="B133" s="57" t="n">
        <v>740</v>
      </c>
      <c r="C133" s="58" t="s">
        <v>224</v>
      </c>
      <c r="D133" s="61" t="n">
        <v>827723624</v>
      </c>
      <c r="E133" s="61" t="n">
        <v>10969162</v>
      </c>
      <c r="F133" s="62" t="n">
        <f aca="false">+D133-E133</f>
        <v>816754462</v>
      </c>
      <c r="G133" s="56"/>
      <c r="H133" s="7"/>
    </row>
    <row r="134" customFormat="false" ht="30.8" hidden="false" customHeight="true" outlineLevel="0" collapsed="false">
      <c r="A134" s="51"/>
      <c r="B134" s="57" t="n">
        <v>750</v>
      </c>
      <c r="C134" s="58" t="s">
        <v>225</v>
      </c>
      <c r="D134" s="61" t="n">
        <v>1154617</v>
      </c>
      <c r="E134" s="61" t="n">
        <v>603304</v>
      </c>
      <c r="F134" s="62" t="n">
        <f aca="false">+D134-E134</f>
        <v>551313</v>
      </c>
      <c r="G134" s="56"/>
      <c r="H134" s="7"/>
    </row>
    <row r="135" customFormat="false" ht="30.8" hidden="false" customHeight="true" outlineLevel="0" collapsed="false">
      <c r="A135" s="51" t="n">
        <v>800</v>
      </c>
      <c r="B135" s="64"/>
      <c r="C135" s="65" t="s">
        <v>226</v>
      </c>
      <c r="D135" s="66" t="n">
        <f aca="false">+D136+D137</f>
        <v>910764931</v>
      </c>
      <c r="E135" s="66" t="n">
        <f aca="false">+E136+E137</f>
        <v>302081671</v>
      </c>
      <c r="F135" s="67" t="n">
        <f aca="false">+D135-E135</f>
        <v>608683260</v>
      </c>
      <c r="G135" s="56"/>
      <c r="H135" s="7"/>
    </row>
    <row r="136" customFormat="false" ht="30.8" hidden="false" customHeight="true" outlineLevel="0" collapsed="false">
      <c r="A136" s="51"/>
      <c r="B136" s="57" t="n">
        <v>840</v>
      </c>
      <c r="C136" s="58" t="s">
        <v>227</v>
      </c>
      <c r="D136" s="61" t="n">
        <v>875000000</v>
      </c>
      <c r="E136" s="61" t="n">
        <v>266316740</v>
      </c>
      <c r="F136" s="62" t="n">
        <f aca="false">+D136-E136</f>
        <v>608683260</v>
      </c>
      <c r="G136" s="56"/>
      <c r="H136" s="7"/>
    </row>
    <row r="137" customFormat="false" ht="30.8" hidden="false" customHeight="true" outlineLevel="0" collapsed="false">
      <c r="A137" s="51"/>
      <c r="B137" s="57" t="n">
        <v>850</v>
      </c>
      <c r="C137" s="58" t="s">
        <v>228</v>
      </c>
      <c r="D137" s="61" t="n">
        <v>35764931</v>
      </c>
      <c r="E137" s="61" t="n">
        <v>35764931</v>
      </c>
      <c r="F137" s="62" t="n">
        <f aca="false">+D137-E137</f>
        <v>0</v>
      </c>
      <c r="G137" s="56"/>
      <c r="H137" s="7"/>
    </row>
    <row r="138" customFormat="false" ht="30.8" hidden="false" customHeight="true" outlineLevel="0" collapsed="false">
      <c r="A138" s="51" t="n">
        <v>900</v>
      </c>
      <c r="B138" s="64"/>
      <c r="C138" s="65" t="s">
        <v>229</v>
      </c>
      <c r="D138" s="66" t="n">
        <f aca="false">+D139</f>
        <v>2589930153</v>
      </c>
      <c r="E138" s="66" t="n">
        <f aca="false">+E139</f>
        <v>1467796629</v>
      </c>
      <c r="F138" s="67" t="n">
        <f aca="false">+F139</f>
        <v>1122133524</v>
      </c>
      <c r="G138" s="56"/>
      <c r="H138" s="7"/>
    </row>
    <row r="139" customFormat="false" ht="30.8" hidden="false" customHeight="true" outlineLevel="0" collapsed="false">
      <c r="A139" s="51"/>
      <c r="B139" s="57" t="n">
        <v>910</v>
      </c>
      <c r="C139" s="58" t="s">
        <v>230</v>
      </c>
      <c r="D139" s="61" t="n">
        <v>2589930153</v>
      </c>
      <c r="E139" s="61" t="n">
        <v>1467796629</v>
      </c>
      <c r="F139" s="62" t="n">
        <f aca="false">+D139-E139</f>
        <v>1122133524</v>
      </c>
      <c r="G139" s="56"/>
      <c r="H139" s="7"/>
    </row>
    <row r="140" customFormat="false" ht="30.8" hidden="false" customHeight="true" outlineLevel="0" collapsed="false">
      <c r="A140" s="51"/>
      <c r="B140" s="70" t="s">
        <v>231</v>
      </c>
      <c r="C140" s="71"/>
      <c r="D140" s="72" t="n">
        <f aca="false">+D97+D103+D113+D121+D127+D129+D135+D138</f>
        <v>579902861859</v>
      </c>
      <c r="E140" s="72" t="n">
        <f aca="false">+E97+E103+E113+E121+E127+E129+E135+E138</f>
        <v>254032123775</v>
      </c>
      <c r="F140" s="73" t="n">
        <f aca="false">+D140-E140</f>
        <v>325870738084</v>
      </c>
      <c r="G140" s="56"/>
      <c r="H140" s="7"/>
    </row>
    <row r="141" customFormat="false" ht="11.7" hidden="false" customHeight="true" outlineLevel="0" collapsed="false">
      <c r="A141" s="0"/>
      <c r="B141" s="0"/>
      <c r="C141" s="0"/>
      <c r="D141" s="0"/>
      <c r="E141" s="0"/>
      <c r="F141" s="0"/>
      <c r="G141" s="0"/>
      <c r="H141" s="7"/>
    </row>
    <row r="142" customFormat="false" ht="30.45" hidden="false" customHeight="true" outlineLevel="0" collapsed="false">
      <c r="A142" s="74" t="s">
        <v>232</v>
      </c>
      <c r="B142" s="74"/>
      <c r="C142" s="74"/>
      <c r="D142" s="74"/>
      <c r="E142" s="74"/>
      <c r="F142" s="74"/>
      <c r="G142" s="74"/>
      <c r="H142" s="7"/>
    </row>
    <row r="143" customFormat="false" ht="23.4" hidden="false" customHeight="true" outlineLevel="0" collapsed="false">
      <c r="A143" s="29" t="s">
        <v>233</v>
      </c>
      <c r="B143" s="29"/>
      <c r="C143" s="29"/>
      <c r="D143" s="29"/>
      <c r="E143" s="29"/>
      <c r="F143" s="29"/>
      <c r="G143" s="29"/>
      <c r="H143" s="7"/>
    </row>
    <row r="144" customFormat="false" ht="22.25" hidden="false" customHeight="true" outlineLevel="0" collapsed="false">
      <c r="A144" s="34" t="s">
        <v>234</v>
      </c>
      <c r="B144" s="34" t="s">
        <v>235</v>
      </c>
      <c r="C144" s="34" t="s">
        <v>89</v>
      </c>
      <c r="D144" s="34"/>
      <c r="E144" s="34" t="s">
        <v>236</v>
      </c>
      <c r="F144" s="34"/>
      <c r="G144" s="34" t="s">
        <v>237</v>
      </c>
      <c r="H144" s="7"/>
    </row>
    <row r="145" s="27" customFormat="true" ht="22.25" hidden="false" customHeight="true" outlineLevel="0" collapsed="false">
      <c r="A145" s="21" t="n">
        <v>1</v>
      </c>
      <c r="B145" s="41" t="s">
        <v>238</v>
      </c>
      <c r="C145" s="41" t="s">
        <v>239</v>
      </c>
      <c r="D145" s="41"/>
      <c r="E145" s="41" t="s">
        <v>240</v>
      </c>
      <c r="F145" s="41"/>
      <c r="G145" s="41" t="s">
        <v>241</v>
      </c>
      <c r="H145" s="25"/>
    </row>
    <row r="146" s="27" customFormat="true" ht="19.9" hidden="false" customHeight="true" outlineLevel="0" collapsed="false">
      <c r="A146" s="38"/>
      <c r="B146" s="38"/>
      <c r="C146" s="38"/>
      <c r="D146" s="38"/>
      <c r="E146" s="38"/>
      <c r="F146" s="38"/>
      <c r="G146" s="38"/>
      <c r="H146" s="25"/>
    </row>
    <row r="147" s="27" customFormat="true" ht="25.75" hidden="false" customHeight="true" outlineLevel="0" collapsed="false">
      <c r="A147" s="38"/>
      <c r="B147" s="38"/>
      <c r="C147" s="38"/>
      <c r="D147" s="38"/>
      <c r="E147" s="38"/>
      <c r="F147" s="38"/>
      <c r="G147" s="38"/>
      <c r="H147" s="25"/>
    </row>
    <row r="148" s="27" customFormat="true" ht="25.75" hidden="false" customHeight="true" outlineLevel="0" collapsed="false">
      <c r="A148" s="38"/>
      <c r="B148" s="38"/>
      <c r="C148" s="38"/>
      <c r="D148" s="38"/>
      <c r="E148" s="38"/>
      <c r="F148" s="38"/>
      <c r="G148" s="38"/>
      <c r="H148" s="25"/>
    </row>
    <row r="149" s="27" customFormat="true" ht="25.75" hidden="false" customHeight="true" outlineLevel="0" collapsed="false">
      <c r="A149" s="38"/>
      <c r="B149" s="38"/>
      <c r="C149" s="38"/>
      <c r="D149" s="38"/>
      <c r="E149" s="38"/>
      <c r="F149" s="38"/>
      <c r="G149" s="38"/>
      <c r="H149" s="25"/>
    </row>
    <row r="150" s="27" customFormat="true" ht="25.75" hidden="false" customHeight="true" outlineLevel="0" collapsed="false">
      <c r="A150" s="38"/>
      <c r="B150" s="38"/>
      <c r="C150" s="38"/>
      <c r="D150" s="38"/>
      <c r="E150" s="38"/>
      <c r="F150" s="38"/>
      <c r="G150" s="38"/>
      <c r="H150" s="25"/>
    </row>
    <row r="151" s="27" customFormat="true" ht="25.75" hidden="false" customHeight="true" outlineLevel="0" collapsed="false">
      <c r="A151" s="38"/>
      <c r="B151" s="38"/>
      <c r="C151" s="38"/>
      <c r="D151" s="38"/>
      <c r="E151" s="38"/>
      <c r="F151" s="38"/>
      <c r="G151" s="38"/>
      <c r="H151" s="25"/>
    </row>
    <row r="152" s="27" customFormat="true" ht="25.75" hidden="false" customHeight="true" outlineLevel="0" collapsed="false">
      <c r="A152" s="38"/>
      <c r="B152" s="38"/>
      <c r="C152" s="38"/>
      <c r="D152" s="38"/>
      <c r="E152" s="38"/>
      <c r="F152" s="38"/>
      <c r="G152" s="38"/>
      <c r="H152" s="25"/>
    </row>
    <row r="153" s="27" customFormat="true" ht="25.75" hidden="false" customHeight="true" outlineLevel="0" collapsed="false">
      <c r="A153" s="38"/>
      <c r="B153" s="38"/>
      <c r="C153" s="38"/>
      <c r="D153" s="38"/>
      <c r="E153" s="38"/>
      <c r="F153" s="38"/>
      <c r="G153" s="38"/>
      <c r="H153" s="25"/>
    </row>
    <row r="154" s="27" customFormat="true" ht="25.75" hidden="false" customHeight="true" outlineLevel="0" collapsed="false">
      <c r="A154" s="38"/>
      <c r="B154" s="38"/>
      <c r="C154" s="38"/>
      <c r="D154" s="38"/>
      <c r="E154" s="38"/>
      <c r="F154" s="38"/>
      <c r="G154" s="38"/>
      <c r="H154" s="25"/>
    </row>
    <row r="155" s="27" customFormat="true" ht="25.75" hidden="false" customHeight="true" outlineLevel="0" collapsed="false">
      <c r="A155" s="38"/>
      <c r="B155" s="38"/>
      <c r="C155" s="38"/>
      <c r="D155" s="38"/>
      <c r="E155" s="38"/>
      <c r="F155" s="38"/>
      <c r="G155" s="38"/>
      <c r="H155" s="25"/>
    </row>
    <row r="156" customFormat="false" ht="22.25" hidden="false" customHeight="true" outlineLevel="0" collapsed="false">
      <c r="A156" s="75" t="s">
        <v>242</v>
      </c>
      <c r="B156" s="75"/>
      <c r="C156" s="75"/>
      <c r="D156" s="75"/>
      <c r="E156" s="75"/>
      <c r="F156" s="75"/>
      <c r="G156" s="75"/>
      <c r="H156" s="7"/>
    </row>
    <row r="157" customFormat="false" ht="30.45" hidden="false" customHeight="true" outlineLevel="0" collapsed="false">
      <c r="A157" s="76" t="s">
        <v>243</v>
      </c>
      <c r="B157" s="76"/>
      <c r="C157" s="76" t="s">
        <v>89</v>
      </c>
      <c r="D157" s="76"/>
      <c r="E157" s="77" t="s">
        <v>244</v>
      </c>
      <c r="F157" s="76" t="s">
        <v>245</v>
      </c>
      <c r="G157" s="76"/>
      <c r="H157" s="7"/>
    </row>
    <row r="158" customFormat="false" ht="79.45" hidden="false" customHeight="true" outlineLevel="0" collapsed="false">
      <c r="A158" s="78" t="s">
        <v>246</v>
      </c>
      <c r="B158" s="78"/>
      <c r="C158" s="79" t="s">
        <v>247</v>
      </c>
      <c r="D158" s="79"/>
      <c r="E158" s="80"/>
      <c r="F158" s="81" t="s">
        <v>248</v>
      </c>
      <c r="G158" s="81"/>
      <c r="H158" s="7"/>
    </row>
    <row r="159" customFormat="false" ht="30.45" hidden="false" customHeight="true" outlineLevel="0" collapsed="false">
      <c r="A159" s="82"/>
      <c r="B159" s="83"/>
      <c r="C159" s="83"/>
      <c r="D159" s="83"/>
      <c r="E159" s="83"/>
      <c r="F159" s="83"/>
      <c r="G159" s="83"/>
      <c r="H159" s="7"/>
    </row>
    <row r="160" customFormat="false" ht="30.45" hidden="false" customHeight="true" outlineLevel="0" collapsed="false">
      <c r="A160" s="82"/>
      <c r="B160" s="83"/>
      <c r="C160" s="83"/>
      <c r="D160" s="83"/>
      <c r="E160" s="83"/>
      <c r="F160" s="83"/>
      <c r="G160" s="83"/>
      <c r="H160" s="7"/>
    </row>
    <row r="161" customFormat="false" ht="30.45" hidden="false" customHeight="true" outlineLevel="0" collapsed="false">
      <c r="A161" s="82"/>
      <c r="B161" s="83"/>
      <c r="C161" s="83"/>
      <c r="D161" s="83"/>
      <c r="E161" s="83"/>
      <c r="F161" s="83"/>
      <c r="G161" s="83"/>
      <c r="H161" s="7"/>
    </row>
    <row r="162" customFormat="false" ht="30.45" hidden="false" customHeight="true" outlineLevel="0" collapsed="false">
      <c r="A162" s="82"/>
      <c r="B162" s="83"/>
      <c r="C162" s="83"/>
      <c r="D162" s="83"/>
      <c r="E162" s="83"/>
      <c r="F162" s="83"/>
      <c r="G162" s="83"/>
      <c r="H162" s="7"/>
    </row>
    <row r="163" customFormat="false" ht="23.25" hidden="false" customHeight="true" outlineLevel="0" collapsed="false">
      <c r="A163" s="82"/>
      <c r="B163" s="83"/>
      <c r="C163" s="83"/>
      <c r="D163" s="83"/>
      <c r="E163" s="83"/>
      <c r="F163" s="83"/>
      <c r="G163" s="83"/>
      <c r="H163" s="7"/>
    </row>
    <row r="164" customFormat="false" ht="27.95" hidden="false" customHeight="true" outlineLevel="0" collapsed="false">
      <c r="A164" s="82"/>
      <c r="B164" s="83"/>
      <c r="C164" s="83"/>
      <c r="D164" s="83"/>
      <c r="E164" s="83"/>
      <c r="F164" s="83"/>
      <c r="G164" s="83"/>
      <c r="H164" s="7"/>
    </row>
    <row r="165" customFormat="false" ht="46.6" hidden="false" customHeight="true" outlineLevel="0" collapsed="false">
      <c r="A165" s="82"/>
      <c r="B165" s="83"/>
      <c r="C165" s="83"/>
      <c r="D165" s="83"/>
      <c r="E165" s="83"/>
      <c r="F165" s="83"/>
      <c r="G165" s="83"/>
      <c r="H165" s="7"/>
    </row>
    <row r="166" customFormat="false" ht="23.4" hidden="false" customHeight="true" outlineLevel="0" collapsed="false">
      <c r="A166" s="82"/>
      <c r="B166" s="83"/>
      <c r="C166" s="83"/>
      <c r="D166" s="83"/>
      <c r="E166" s="83"/>
      <c r="F166" s="83"/>
      <c r="G166" s="83"/>
      <c r="H166" s="7"/>
    </row>
    <row r="167" customFormat="false" ht="41" hidden="false" customHeight="true" outlineLevel="0" collapsed="false">
      <c r="A167" s="29" t="s">
        <v>249</v>
      </c>
      <c r="B167" s="29"/>
      <c r="C167" s="29"/>
      <c r="D167" s="29"/>
      <c r="E167" s="29"/>
      <c r="F167" s="29"/>
      <c r="G167" s="29"/>
    </row>
    <row r="168" customFormat="false" ht="57.4" hidden="false" customHeight="true" outlineLevel="0" collapsed="false">
      <c r="A168" s="34" t="s">
        <v>250</v>
      </c>
      <c r="B168" s="34" t="s">
        <v>251</v>
      </c>
      <c r="C168" s="34" t="s">
        <v>252</v>
      </c>
      <c r="D168" s="34" t="s">
        <v>253</v>
      </c>
      <c r="E168" s="34"/>
      <c r="F168" s="34"/>
      <c r="G168" s="39" t="s">
        <v>254</v>
      </c>
    </row>
    <row r="169" customFormat="false" ht="15" hidden="false" customHeight="true" outlineLevel="0" collapsed="false">
      <c r="A169" s="84" t="s">
        <v>255</v>
      </c>
      <c r="B169" s="84"/>
      <c r="C169" s="84"/>
      <c r="D169" s="84"/>
      <c r="E169" s="84"/>
      <c r="F169" s="84"/>
      <c r="G169" s="85" t="s">
        <v>256</v>
      </c>
    </row>
    <row r="170" customFormat="false" ht="15" hidden="false" customHeight="false" outlineLevel="0" collapsed="false">
      <c r="A170" s="86"/>
      <c r="B170" s="87"/>
      <c r="C170" s="87"/>
      <c r="D170" s="87"/>
      <c r="E170" s="87"/>
      <c r="F170" s="87"/>
      <c r="G170" s="88"/>
    </row>
    <row r="171" customFormat="false" ht="17.35" hidden="false" customHeight="false" outlineLevel="0" collapsed="false">
      <c r="A171" s="10" t="s">
        <v>257</v>
      </c>
      <c r="B171" s="10"/>
      <c r="C171" s="10"/>
      <c r="D171" s="10"/>
      <c r="E171" s="10"/>
      <c r="F171" s="10"/>
      <c r="G171" s="10"/>
    </row>
    <row r="172" customFormat="false" ht="16.15" hidden="false" customHeight="false" outlineLevel="0" collapsed="false">
      <c r="A172" s="75" t="s">
        <v>258</v>
      </c>
      <c r="B172" s="75"/>
      <c r="C172" s="75"/>
      <c r="D172" s="75"/>
      <c r="E172" s="75"/>
      <c r="F172" s="75"/>
      <c r="G172" s="75"/>
    </row>
    <row r="173" customFormat="false" ht="15" hidden="false" customHeight="false" outlineLevel="0" collapsed="false">
      <c r="A173" s="76" t="s">
        <v>259</v>
      </c>
      <c r="B173" s="76"/>
      <c r="C173" s="89" t="s">
        <v>260</v>
      </c>
      <c r="D173" s="89"/>
      <c r="E173" s="76" t="s">
        <v>245</v>
      </c>
      <c r="F173" s="76"/>
      <c r="G173" s="76"/>
    </row>
    <row r="174" customFormat="false" ht="15" hidden="false" customHeight="false" outlineLevel="0" collapsed="false">
      <c r="A174" s="90" t="s">
        <v>261</v>
      </c>
      <c r="B174" s="90"/>
      <c r="C174" s="90" t="s">
        <v>262</v>
      </c>
      <c r="D174" s="90"/>
      <c r="E174" s="91" t="s">
        <v>263</v>
      </c>
      <c r="F174" s="91"/>
      <c r="G174" s="91"/>
    </row>
    <row r="175" customFormat="false" ht="15" hidden="false" customHeight="false" outlineLevel="0" collapsed="false">
      <c r="A175" s="90" t="s">
        <v>264</v>
      </c>
      <c r="B175" s="90"/>
      <c r="C175" s="90" t="s">
        <v>265</v>
      </c>
      <c r="D175" s="90"/>
      <c r="E175" s="91"/>
      <c r="F175" s="91"/>
      <c r="G175" s="91"/>
    </row>
    <row r="176" customFormat="false" ht="15" hidden="false" customHeight="false" outlineLevel="0" collapsed="false">
      <c r="A176" s="90" t="s">
        <v>266</v>
      </c>
      <c r="B176" s="90"/>
      <c r="C176" s="90" t="s">
        <v>267</v>
      </c>
      <c r="D176" s="90"/>
      <c r="E176" s="91"/>
      <c r="F176" s="91"/>
      <c r="G176" s="91"/>
    </row>
    <row r="177" customFormat="false" ht="15" hidden="false" customHeight="false" outlineLevel="0" collapsed="false">
      <c r="A177" s="37"/>
      <c r="B177" s="38"/>
      <c r="C177" s="38"/>
      <c r="D177" s="38"/>
      <c r="E177" s="38"/>
      <c r="F177" s="38"/>
      <c r="G177" s="38"/>
    </row>
    <row r="178" customFormat="false" ht="13.8" hidden="false" customHeight="false" outlineLevel="0" collapsed="false">
      <c r="A178" s="0"/>
      <c r="B178" s="0"/>
      <c r="C178" s="0"/>
      <c r="D178" s="0"/>
      <c r="E178" s="0"/>
      <c r="F178" s="0"/>
      <c r="G178" s="0"/>
    </row>
    <row r="179" customFormat="false" ht="16.15" hidden="false" customHeight="false" outlineLevel="0" collapsed="false">
      <c r="A179" s="92" t="s">
        <v>268</v>
      </c>
      <c r="B179" s="92"/>
      <c r="C179" s="92"/>
      <c r="D179" s="92"/>
      <c r="E179" s="92"/>
      <c r="F179" s="92"/>
      <c r="G179" s="92"/>
    </row>
    <row r="180" customFormat="false" ht="15" hidden="false" customHeight="true" outlineLevel="0" collapsed="false">
      <c r="A180" s="34" t="s">
        <v>269</v>
      </c>
      <c r="B180" s="34" t="s">
        <v>270</v>
      </c>
      <c r="C180" s="34" t="s">
        <v>271</v>
      </c>
      <c r="D180" s="34"/>
      <c r="E180" s="34" t="s">
        <v>272</v>
      </c>
      <c r="F180" s="34" t="s">
        <v>273</v>
      </c>
      <c r="G180" s="34"/>
    </row>
    <row r="181" customFormat="false" ht="15" hidden="false" customHeight="true" outlineLevel="0" collapsed="false">
      <c r="A181" s="93" t="s">
        <v>255</v>
      </c>
      <c r="B181" s="93"/>
      <c r="C181" s="93"/>
      <c r="D181" s="93"/>
      <c r="E181" s="93"/>
      <c r="F181" s="94"/>
      <c r="G181" s="94"/>
    </row>
    <row r="184" customFormat="false" ht="17.35" hidden="false" customHeight="false" outlineLevel="0" collapsed="false">
      <c r="A184" s="10" t="s">
        <v>274</v>
      </c>
      <c r="B184" s="10"/>
      <c r="C184" s="10"/>
      <c r="D184" s="10"/>
      <c r="E184" s="10"/>
      <c r="F184" s="10"/>
      <c r="G184" s="10"/>
    </row>
    <row r="185" customFormat="false" ht="16.15" hidden="false" customHeight="false" outlineLevel="0" collapsed="false">
      <c r="A185" s="29" t="s">
        <v>275</v>
      </c>
      <c r="B185" s="29"/>
      <c r="C185" s="29"/>
      <c r="D185" s="29"/>
      <c r="E185" s="29"/>
      <c r="F185" s="29"/>
      <c r="G185" s="29"/>
    </row>
    <row r="186" customFormat="false" ht="15" hidden="false" customHeight="true" outlineLevel="0" collapsed="false">
      <c r="A186" s="34" t="s">
        <v>276</v>
      </c>
      <c r="B186" s="34" t="s">
        <v>277</v>
      </c>
      <c r="C186" s="34" t="s">
        <v>89</v>
      </c>
      <c r="D186" s="34"/>
      <c r="E186" s="34" t="s">
        <v>278</v>
      </c>
      <c r="F186" s="34" t="s">
        <v>279</v>
      </c>
      <c r="G186" s="34"/>
    </row>
    <row r="187" customFormat="false" ht="25.75" hidden="false" customHeight="true" outlineLevel="0" collapsed="false">
      <c r="A187" s="95" t="n">
        <v>17335</v>
      </c>
      <c r="B187" s="96" t="n">
        <v>45468</v>
      </c>
      <c r="C187" s="97" t="s">
        <v>280</v>
      </c>
      <c r="D187" s="98"/>
      <c r="E187" s="95" t="s">
        <v>281</v>
      </c>
      <c r="F187" s="41" t="s">
        <v>282</v>
      </c>
      <c r="G187" s="41"/>
    </row>
    <row r="188" customFormat="false" ht="15" hidden="false" customHeight="false" outlineLevel="0" collapsed="false">
      <c r="A188" s="7"/>
      <c r="B188" s="7"/>
      <c r="C188" s="7"/>
      <c r="D188" s="7"/>
      <c r="E188" s="7"/>
      <c r="F188" s="7"/>
      <c r="G188" s="7"/>
    </row>
    <row r="189" customFormat="false" ht="17.35" hidden="false" customHeight="false" outlineLevel="0" collapsed="false">
      <c r="A189" s="99" t="s">
        <v>283</v>
      </c>
      <c r="B189" s="99"/>
      <c r="C189" s="99"/>
      <c r="D189" s="99"/>
      <c r="E189" s="99"/>
      <c r="F189" s="99"/>
      <c r="G189" s="99"/>
    </row>
    <row r="190" customFormat="false" ht="16.15" hidden="false" customHeight="false" outlineLevel="0" collapsed="false">
      <c r="A190" s="100" t="s">
        <v>284</v>
      </c>
      <c r="B190" s="100"/>
      <c r="C190" s="100"/>
      <c r="D190" s="100"/>
      <c r="E190" s="100"/>
      <c r="F190" s="100"/>
      <c r="G190" s="100"/>
    </row>
    <row r="191" customFormat="false" ht="15" hidden="false" customHeight="false" outlineLevel="0" collapsed="false">
      <c r="A191" s="39" t="s">
        <v>285</v>
      </c>
      <c r="B191" s="39"/>
      <c r="C191" s="39"/>
      <c r="D191" s="39"/>
      <c r="E191" s="39"/>
      <c r="F191" s="39"/>
      <c r="G191" s="39"/>
    </row>
    <row r="192" customFormat="false" ht="15" hidden="false" customHeight="true" outlineLevel="0" collapsed="false">
      <c r="A192" s="40" t="s">
        <v>286</v>
      </c>
      <c r="B192" s="101" t="s">
        <v>244</v>
      </c>
      <c r="C192" s="39" t="s">
        <v>89</v>
      </c>
      <c r="D192" s="39"/>
      <c r="E192" s="39"/>
      <c r="F192" s="34" t="s">
        <v>287</v>
      </c>
      <c r="G192" s="34"/>
    </row>
    <row r="193" customFormat="false" ht="15" hidden="false" customHeight="true" outlineLevel="0" collapsed="false">
      <c r="A193" s="102" t="n">
        <v>22</v>
      </c>
      <c r="B193" s="103" t="n">
        <v>45414</v>
      </c>
      <c r="C193" s="104" t="s">
        <v>288</v>
      </c>
      <c r="D193" s="104"/>
      <c r="E193" s="104"/>
      <c r="F193" s="105" t="s">
        <v>289</v>
      </c>
      <c r="G193" s="105"/>
    </row>
    <row r="194" customFormat="false" ht="15" hidden="false" customHeight="false" outlineLevel="0" collapsed="false">
      <c r="A194" s="102" t="n">
        <v>25</v>
      </c>
      <c r="B194" s="103" t="n">
        <v>45432</v>
      </c>
      <c r="C194" s="104" t="s">
        <v>290</v>
      </c>
      <c r="D194" s="104"/>
      <c r="E194" s="104"/>
      <c r="F194" s="105"/>
      <c r="G194" s="105"/>
    </row>
    <row r="195" customFormat="false" ht="15" hidden="false" customHeight="false" outlineLevel="0" collapsed="false">
      <c r="A195" s="7"/>
      <c r="B195" s="7"/>
      <c r="C195" s="7"/>
      <c r="D195" s="7"/>
      <c r="E195" s="7"/>
      <c r="F195" s="7"/>
      <c r="G195" s="7"/>
    </row>
    <row r="196" customFormat="false" ht="19.9" hidden="false" customHeight="true" outlineLevel="0" collapsed="false">
      <c r="A196" s="39" t="s">
        <v>291</v>
      </c>
      <c r="B196" s="39"/>
      <c r="C196" s="39"/>
      <c r="D196" s="39"/>
      <c r="E196" s="39"/>
      <c r="F196" s="39"/>
      <c r="G196" s="39"/>
    </row>
    <row r="197" customFormat="false" ht="15" hidden="false" customHeight="true" outlineLevel="0" collapsed="false">
      <c r="A197" s="40" t="s">
        <v>286</v>
      </c>
      <c r="B197" s="101" t="s">
        <v>244</v>
      </c>
      <c r="C197" s="39" t="s">
        <v>89</v>
      </c>
      <c r="D197" s="39"/>
      <c r="E197" s="39"/>
      <c r="F197" s="34" t="s">
        <v>287</v>
      </c>
      <c r="G197" s="34"/>
    </row>
    <row r="198" customFormat="false" ht="17.35" hidden="false" customHeight="true" outlineLevel="0" collapsed="false">
      <c r="A198" s="106" t="n">
        <v>17</v>
      </c>
      <c r="B198" s="107" t="n">
        <v>45385</v>
      </c>
      <c r="C198" s="108" t="s">
        <v>292</v>
      </c>
      <c r="D198" s="108"/>
      <c r="E198" s="108"/>
      <c r="F198" s="105" t="s">
        <v>289</v>
      </c>
      <c r="G198" s="105"/>
    </row>
    <row r="199" customFormat="false" ht="17.35" hidden="false" customHeight="false" outlineLevel="0" collapsed="false">
      <c r="A199" s="106" t="n">
        <v>18</v>
      </c>
      <c r="B199" s="107" t="n">
        <v>45400</v>
      </c>
      <c r="C199" s="108" t="s">
        <v>293</v>
      </c>
      <c r="D199" s="108"/>
      <c r="E199" s="108"/>
      <c r="F199" s="105"/>
      <c r="G199" s="105"/>
    </row>
    <row r="200" customFormat="false" ht="17.35" hidden="false" customHeight="false" outlineLevel="0" collapsed="false">
      <c r="A200" s="106" t="n">
        <v>19</v>
      </c>
      <c r="B200" s="107" t="n">
        <v>45400</v>
      </c>
      <c r="C200" s="108" t="s">
        <v>294</v>
      </c>
      <c r="D200" s="108"/>
      <c r="E200" s="108"/>
      <c r="F200" s="105"/>
      <c r="G200" s="105"/>
    </row>
    <row r="201" customFormat="false" ht="17.35" hidden="false" customHeight="false" outlineLevel="0" collapsed="false">
      <c r="A201" s="106" t="n">
        <v>20</v>
      </c>
      <c r="B201" s="107" t="n">
        <v>45401</v>
      </c>
      <c r="C201" s="108" t="s">
        <v>295</v>
      </c>
      <c r="D201" s="108"/>
      <c r="E201" s="108"/>
      <c r="F201" s="105"/>
      <c r="G201" s="105"/>
    </row>
    <row r="202" customFormat="false" ht="17.35" hidden="false" customHeight="false" outlineLevel="0" collapsed="false">
      <c r="A202" s="106" t="n">
        <v>21</v>
      </c>
      <c r="B202" s="107" t="n">
        <v>45405</v>
      </c>
      <c r="C202" s="108" t="s">
        <v>296</v>
      </c>
      <c r="D202" s="108"/>
      <c r="E202" s="108"/>
      <c r="F202" s="105"/>
      <c r="G202" s="105"/>
    </row>
    <row r="203" customFormat="false" ht="17.35" hidden="false" customHeight="false" outlineLevel="0" collapsed="false">
      <c r="A203" s="106" t="n">
        <v>23</v>
      </c>
      <c r="B203" s="107" t="n">
        <v>45425</v>
      </c>
      <c r="C203" s="108" t="s">
        <v>297</v>
      </c>
      <c r="D203" s="108"/>
      <c r="E203" s="108"/>
      <c r="F203" s="105"/>
      <c r="G203" s="105"/>
    </row>
    <row r="204" customFormat="false" ht="17.35" hidden="false" customHeight="false" outlineLevel="0" collapsed="false">
      <c r="A204" s="106" t="n">
        <v>24</v>
      </c>
      <c r="B204" s="107" t="n">
        <v>45428</v>
      </c>
      <c r="C204" s="108" t="s">
        <v>298</v>
      </c>
      <c r="D204" s="108"/>
      <c r="E204" s="108"/>
      <c r="F204" s="105"/>
      <c r="G204" s="105"/>
    </row>
    <row r="205" customFormat="false" ht="17.35" hidden="false" customHeight="false" outlineLevel="0" collapsed="false">
      <c r="A205" s="106" t="n">
        <v>26</v>
      </c>
      <c r="B205" s="107" t="n">
        <v>45446</v>
      </c>
      <c r="C205" s="108" t="s">
        <v>299</v>
      </c>
      <c r="D205" s="108"/>
      <c r="E205" s="108"/>
      <c r="F205" s="105"/>
      <c r="G205" s="105"/>
    </row>
    <row r="206" customFormat="false" ht="17.35" hidden="false" customHeight="false" outlineLevel="0" collapsed="false">
      <c r="A206" s="106" t="n">
        <v>27</v>
      </c>
      <c r="B206" s="107" t="n">
        <v>45449</v>
      </c>
      <c r="C206" s="108" t="s">
        <v>300</v>
      </c>
      <c r="D206" s="108"/>
      <c r="E206" s="108"/>
      <c r="F206" s="105"/>
      <c r="G206" s="105"/>
    </row>
    <row r="207" customFormat="false" ht="17.35" hidden="false" customHeight="false" outlineLevel="0" collapsed="false">
      <c r="A207" s="106" t="n">
        <v>28</v>
      </c>
      <c r="B207" s="107" t="n">
        <v>45449</v>
      </c>
      <c r="C207" s="108" t="s">
        <v>301</v>
      </c>
      <c r="D207" s="108"/>
      <c r="E207" s="108"/>
      <c r="F207" s="105"/>
      <c r="G207" s="105"/>
    </row>
    <row r="208" customFormat="false" ht="17.35" hidden="false" customHeight="false" outlineLevel="0" collapsed="false">
      <c r="A208" s="106" t="n">
        <v>29</v>
      </c>
      <c r="B208" s="107" t="n">
        <v>45456</v>
      </c>
      <c r="C208" s="108" t="s">
        <v>302</v>
      </c>
      <c r="D208" s="108"/>
      <c r="E208" s="108"/>
      <c r="F208" s="105"/>
      <c r="G208" s="105"/>
    </row>
    <row r="209" customFormat="false" ht="17.35" hidden="false" customHeight="false" outlineLevel="0" collapsed="false">
      <c r="A209" s="106" t="n">
        <v>30</v>
      </c>
      <c r="B209" s="107" t="n">
        <v>45464</v>
      </c>
      <c r="C209" s="108" t="s">
        <v>303</v>
      </c>
      <c r="D209" s="108"/>
      <c r="E209" s="108"/>
      <c r="F209" s="105"/>
      <c r="G209" s="105"/>
    </row>
    <row r="210" customFormat="false" ht="17.35" hidden="false" customHeight="false" outlineLevel="0" collapsed="false">
      <c r="A210" s="106" t="n">
        <v>32</v>
      </c>
      <c r="B210" s="107" t="n">
        <v>45468</v>
      </c>
      <c r="C210" s="108" t="s">
        <v>304</v>
      </c>
      <c r="D210" s="108"/>
      <c r="E210" s="108"/>
      <c r="F210" s="105"/>
      <c r="G210" s="105"/>
    </row>
    <row r="211" customFormat="false" ht="22.25" hidden="false" customHeight="true" outlineLevel="0" collapsed="false">
      <c r="A211" s="106" t="n">
        <v>33</v>
      </c>
      <c r="B211" s="107" t="n">
        <v>45469</v>
      </c>
      <c r="C211" s="108" t="s">
        <v>305</v>
      </c>
      <c r="D211" s="108"/>
      <c r="E211" s="108"/>
      <c r="F211" s="105"/>
      <c r="G211" s="105"/>
    </row>
    <row r="212" customFormat="false" ht="17.35" hidden="false" customHeight="false" outlineLevel="0" collapsed="false">
      <c r="A212" s="106" t="n">
        <v>34</v>
      </c>
      <c r="B212" s="107" t="n">
        <v>45469</v>
      </c>
      <c r="C212" s="108" t="s">
        <v>306</v>
      </c>
      <c r="D212" s="108"/>
      <c r="E212" s="108"/>
      <c r="F212" s="105"/>
      <c r="G212" s="105"/>
    </row>
    <row r="213" customFormat="false" ht="17.35" hidden="false" customHeight="false" outlineLevel="0" collapsed="false">
      <c r="A213" s="106" t="n">
        <v>35</v>
      </c>
      <c r="B213" s="107" t="n">
        <v>45470</v>
      </c>
      <c r="C213" s="108" t="s">
        <v>307</v>
      </c>
      <c r="D213" s="108"/>
      <c r="E213" s="108"/>
      <c r="F213" s="105"/>
      <c r="G213" s="105"/>
    </row>
    <row r="214" customFormat="false" ht="17.35" hidden="false" customHeight="false" outlineLevel="0" collapsed="false">
      <c r="A214" s="106" t="n">
        <v>36</v>
      </c>
      <c r="B214" s="107" t="n">
        <v>45470</v>
      </c>
      <c r="C214" s="108" t="s">
        <v>308</v>
      </c>
      <c r="D214" s="108"/>
      <c r="E214" s="108"/>
      <c r="F214" s="105"/>
      <c r="G214" s="105"/>
    </row>
    <row r="215" customFormat="false" ht="17.35" hidden="false" customHeight="false" outlineLevel="0" collapsed="false">
      <c r="A215" s="106" t="n">
        <v>37</v>
      </c>
      <c r="B215" s="107" t="n">
        <v>45470</v>
      </c>
      <c r="C215" s="108" t="s">
        <v>309</v>
      </c>
      <c r="D215" s="108"/>
      <c r="E215" s="108"/>
      <c r="F215" s="105"/>
      <c r="G215" s="105"/>
    </row>
    <row r="216" customFormat="false" ht="15" hidden="false" customHeight="false" outlineLevel="0" collapsed="false">
      <c r="A216" s="7"/>
      <c r="B216" s="7"/>
      <c r="C216" s="7"/>
      <c r="D216" s="7"/>
      <c r="E216" s="7"/>
      <c r="F216" s="7"/>
      <c r="G216" s="7"/>
    </row>
    <row r="217" customFormat="false" ht="19.9" hidden="false" customHeight="true" outlineLevel="0" collapsed="false">
      <c r="A217" s="39" t="s">
        <v>310</v>
      </c>
      <c r="B217" s="39"/>
      <c r="C217" s="39"/>
      <c r="D217" s="39"/>
      <c r="E217" s="39"/>
      <c r="F217" s="39"/>
      <c r="G217" s="39"/>
    </row>
    <row r="218" customFormat="false" ht="15" hidden="false" customHeight="true" outlineLevel="0" collapsed="false">
      <c r="A218" s="40" t="s">
        <v>286</v>
      </c>
      <c r="B218" s="101" t="s">
        <v>244</v>
      </c>
      <c r="C218" s="39" t="s">
        <v>89</v>
      </c>
      <c r="D218" s="39"/>
      <c r="E218" s="39"/>
      <c r="F218" s="34" t="s">
        <v>287</v>
      </c>
      <c r="G218" s="34"/>
    </row>
    <row r="219" customFormat="false" ht="28.1" hidden="false" customHeight="true" outlineLevel="0" collapsed="false">
      <c r="A219" s="41"/>
      <c r="B219" s="41"/>
      <c r="C219" s="109" t="s">
        <v>311</v>
      </c>
      <c r="D219" s="109"/>
      <c r="E219" s="109"/>
      <c r="F219" s="21" t="s">
        <v>312</v>
      </c>
      <c r="G219" s="21"/>
    </row>
    <row r="220" customFormat="false" ht="15" hidden="false" customHeight="false" outlineLevel="0" collapsed="false">
      <c r="A220" s="7"/>
      <c r="B220" s="7"/>
      <c r="C220" s="7"/>
      <c r="D220" s="7"/>
      <c r="E220" s="7"/>
      <c r="F220" s="7"/>
      <c r="G220" s="7"/>
    </row>
    <row r="221" customFormat="false" ht="15" hidden="false" customHeight="false" outlineLevel="0" collapsed="false">
      <c r="A221" s="39" t="s">
        <v>313</v>
      </c>
      <c r="B221" s="39"/>
      <c r="C221" s="39"/>
      <c r="D221" s="39"/>
      <c r="E221" s="39"/>
      <c r="F221" s="39"/>
      <c r="G221" s="39"/>
    </row>
    <row r="222" customFormat="false" ht="15" hidden="false" customHeight="true" outlineLevel="0" collapsed="false">
      <c r="A222" s="40" t="s">
        <v>286</v>
      </c>
      <c r="B222" s="101" t="s">
        <v>244</v>
      </c>
      <c r="C222" s="39" t="s">
        <v>89</v>
      </c>
      <c r="D222" s="39"/>
      <c r="E222" s="39"/>
      <c r="F222" s="34" t="s">
        <v>287</v>
      </c>
      <c r="G222" s="34"/>
    </row>
    <row r="223" customFormat="false" ht="15" hidden="false" customHeight="false" outlineLevel="0" collapsed="false">
      <c r="A223" s="41" t="s">
        <v>314</v>
      </c>
      <c r="B223" s="41"/>
      <c r="C223" s="41"/>
      <c r="D223" s="41"/>
      <c r="E223" s="41"/>
      <c r="F223" s="41"/>
      <c r="G223" s="41"/>
    </row>
    <row r="224" customFormat="false" ht="15" hidden="false" customHeight="false" outlineLevel="0" collapsed="false">
      <c r="A224" s="7"/>
      <c r="B224" s="7"/>
      <c r="C224" s="7"/>
      <c r="D224" s="7"/>
      <c r="E224" s="7"/>
      <c r="F224" s="7"/>
      <c r="G224" s="7"/>
    </row>
    <row r="225" customFormat="false" ht="15" hidden="false" customHeight="false" outlineLevel="0" collapsed="false">
      <c r="A225" s="39" t="s">
        <v>315</v>
      </c>
      <c r="B225" s="39"/>
      <c r="C225" s="39"/>
      <c r="D225" s="39"/>
      <c r="E225" s="39"/>
      <c r="F225" s="39"/>
      <c r="G225" s="39"/>
    </row>
    <row r="226" customFormat="false" ht="15" hidden="false" customHeight="true" outlineLevel="0" collapsed="false">
      <c r="A226" s="39" t="s">
        <v>10</v>
      </c>
      <c r="B226" s="101" t="s">
        <v>244</v>
      </c>
      <c r="C226" s="39" t="s">
        <v>316</v>
      </c>
      <c r="D226" s="39"/>
      <c r="E226" s="39"/>
      <c r="F226" s="34" t="s">
        <v>317</v>
      </c>
      <c r="G226" s="34"/>
    </row>
    <row r="227" customFormat="false" ht="15" hidden="false" customHeight="false" outlineLevel="0" collapsed="false">
      <c r="A227" s="41" t="s">
        <v>314</v>
      </c>
      <c r="B227" s="41" t="n">
        <v>45105</v>
      </c>
      <c r="C227" s="41" t="s">
        <v>318</v>
      </c>
      <c r="D227" s="41"/>
      <c r="E227" s="41"/>
      <c r="F227" s="41" t="s">
        <v>319</v>
      </c>
      <c r="G227" s="41"/>
    </row>
    <row r="230" customFormat="false" ht="16.15" hidden="false" customHeight="false" outlineLevel="0" collapsed="false">
      <c r="A230" s="100" t="s">
        <v>320</v>
      </c>
      <c r="B230" s="100"/>
      <c r="C230" s="100"/>
      <c r="D230" s="100"/>
      <c r="E230" s="100"/>
      <c r="F230" s="100"/>
      <c r="G230" s="100"/>
    </row>
    <row r="231" customFormat="false" ht="15" hidden="false" customHeight="false" outlineLevel="0" collapsed="false">
      <c r="A231" s="39" t="s">
        <v>321</v>
      </c>
      <c r="B231" s="39"/>
      <c r="C231" s="39"/>
      <c r="D231" s="39" t="s">
        <v>322</v>
      </c>
      <c r="E231" s="39"/>
      <c r="F231" s="39"/>
      <c r="G231" s="39"/>
    </row>
    <row r="232" customFormat="false" ht="15" hidden="false" customHeight="false" outlineLevel="0" collapsed="false">
      <c r="A232" s="41" t="n">
        <v>2022</v>
      </c>
      <c r="B232" s="41"/>
      <c r="C232" s="41"/>
      <c r="D232" s="85" t="n">
        <v>2.07</v>
      </c>
      <c r="E232" s="85" t="s">
        <v>323</v>
      </c>
      <c r="F232" s="85"/>
      <c r="G232" s="85"/>
    </row>
    <row r="233" customFormat="false" ht="15.65" hidden="false" customHeight="false" outlineLevel="0" collapsed="false">
      <c r="A233" s="41" t="n">
        <v>2023</v>
      </c>
      <c r="B233" s="41"/>
      <c r="C233" s="41"/>
      <c r="D233" s="85" t="n">
        <v>2.3</v>
      </c>
      <c r="E233" s="85" t="s">
        <v>324</v>
      </c>
      <c r="F233" s="85"/>
      <c r="G233" s="85"/>
    </row>
    <row r="252" customFormat="false" ht="17.35" hidden="false" customHeight="false" outlineLevel="0" collapsed="false">
      <c r="A252" s="110" t="s">
        <v>325</v>
      </c>
      <c r="B252" s="110"/>
      <c r="C252" s="110"/>
      <c r="D252" s="110"/>
      <c r="E252" s="110"/>
      <c r="F252" s="110"/>
      <c r="G252" s="110"/>
    </row>
    <row r="253" customFormat="false" ht="13.8" hidden="false" customHeight="true" outlineLevel="0" collapsed="false">
      <c r="A253" s="111" t="s">
        <v>326</v>
      </c>
      <c r="B253" s="111"/>
      <c r="C253" s="111"/>
      <c r="D253" s="112" t="s">
        <v>327</v>
      </c>
      <c r="E253" s="112"/>
      <c r="F253" s="112"/>
      <c r="G253" s="112"/>
    </row>
    <row r="254" customFormat="false" ht="13.8" hidden="false" customHeight="false" outlineLevel="0" collapsed="false">
      <c r="A254" s="111"/>
      <c r="B254" s="111"/>
      <c r="C254" s="111"/>
      <c r="D254" s="112"/>
      <c r="E254" s="112"/>
      <c r="F254" s="112"/>
      <c r="G254" s="112"/>
    </row>
    <row r="255" customFormat="false" ht="13.8" hidden="false" customHeight="false" outlineLevel="0" collapsed="false">
      <c r="A255" s="111"/>
      <c r="B255" s="111"/>
      <c r="C255" s="111"/>
      <c r="D255" s="112"/>
      <c r="E255" s="112"/>
      <c r="F255" s="112"/>
      <c r="G255" s="112"/>
    </row>
    <row r="256" customFormat="false" ht="35.15" hidden="false" customHeight="true" outlineLevel="0" collapsed="false">
      <c r="A256" s="111"/>
      <c r="B256" s="111"/>
      <c r="C256" s="111"/>
      <c r="D256" s="112"/>
      <c r="E256" s="112"/>
      <c r="F256" s="112"/>
      <c r="G256" s="112"/>
    </row>
    <row r="257" customFormat="false" ht="18.55" hidden="false" customHeight="false" outlineLevel="0" collapsed="false">
      <c r="A257" s="113"/>
      <c r="B257" s="114"/>
      <c r="C257" s="114"/>
      <c r="D257" s="115"/>
      <c r="E257" s="115"/>
      <c r="F257" s="115"/>
      <c r="G257" s="115"/>
    </row>
    <row r="258" customFormat="false" ht="18.55" hidden="false" customHeight="false" outlineLevel="0" collapsed="false">
      <c r="A258" s="113"/>
      <c r="B258" s="116"/>
      <c r="C258" s="117"/>
      <c r="D258" s="118"/>
      <c r="E258" s="119"/>
      <c r="F258" s="120"/>
      <c r="G258" s="121"/>
    </row>
    <row r="259" customFormat="false" ht="18.55" hidden="false" customHeight="false" outlineLevel="0" collapsed="false">
      <c r="A259" s="113"/>
      <c r="B259" s="116"/>
      <c r="C259" s="117"/>
      <c r="D259" s="118"/>
      <c r="E259" s="122"/>
      <c r="F259" s="123"/>
      <c r="G259" s="124"/>
    </row>
    <row r="260" customFormat="false" ht="18.55" hidden="false" customHeight="false" outlineLevel="0" collapsed="false">
      <c r="A260" s="125"/>
      <c r="B260" s="116"/>
      <c r="C260" s="114"/>
      <c r="D260" s="118"/>
      <c r="E260" s="126"/>
      <c r="F260" s="126"/>
      <c r="G260" s="124"/>
    </row>
    <row r="261" customFormat="false" ht="18.55" hidden="false" customHeight="false" outlineLevel="0" collapsed="false">
      <c r="A261" s="125"/>
      <c r="B261" s="116"/>
      <c r="C261" s="114"/>
      <c r="D261" s="118"/>
      <c r="E261" s="126"/>
      <c r="F261" s="126"/>
      <c r="G261" s="124"/>
    </row>
    <row r="262" customFormat="false" ht="18.55" hidden="false" customHeight="false" outlineLevel="0" collapsed="false">
      <c r="A262" s="125"/>
      <c r="B262" s="116"/>
      <c r="C262" s="114"/>
      <c r="D262" s="118"/>
      <c r="E262" s="126"/>
      <c r="F262" s="126"/>
      <c r="G262" s="124"/>
    </row>
    <row r="263" customFormat="false" ht="18.55" hidden="false" customHeight="false" outlineLevel="0" collapsed="false">
      <c r="A263" s="125"/>
      <c r="B263" s="116"/>
      <c r="C263" s="114"/>
      <c r="D263" s="127"/>
      <c r="E263" s="128"/>
      <c r="F263" s="128"/>
      <c r="G263" s="129"/>
    </row>
    <row r="264" customFormat="false" ht="18.55" hidden="false" customHeight="false" outlineLevel="0" collapsed="false">
      <c r="A264" s="125"/>
      <c r="B264" s="130"/>
      <c r="C264" s="131"/>
      <c r="D264" s="125"/>
      <c r="E264" s="132"/>
      <c r="F264" s="133"/>
      <c r="G264" s="134"/>
    </row>
    <row r="265" customFormat="false" ht="13.8" hidden="false" customHeight="false" outlineLevel="0" collapsed="false">
      <c r="A265" s="135"/>
      <c r="D265" s="135"/>
      <c r="G265" s="136"/>
    </row>
    <row r="266" customFormat="false" ht="13.8" hidden="false" customHeight="false" outlineLevel="0" collapsed="false">
      <c r="A266" s="135"/>
      <c r="D266" s="135"/>
      <c r="G266" s="136"/>
    </row>
    <row r="267" customFormat="false" ht="13.8" hidden="false" customHeight="false" outlineLevel="0" collapsed="false">
      <c r="A267" s="135"/>
      <c r="D267" s="135"/>
      <c r="G267" s="136"/>
    </row>
    <row r="268" customFormat="false" ht="13.8" hidden="false" customHeight="false" outlineLevel="0" collapsed="false">
      <c r="A268" s="135"/>
      <c r="D268" s="135"/>
      <c r="G268" s="136"/>
    </row>
    <row r="269" customFormat="false" ht="13.8" hidden="false" customHeight="false" outlineLevel="0" collapsed="false">
      <c r="A269" s="135"/>
      <c r="D269" s="135"/>
      <c r="G269" s="136"/>
    </row>
    <row r="270" customFormat="false" ht="13.8" hidden="false" customHeight="false" outlineLevel="0" collapsed="false">
      <c r="A270" s="135"/>
      <c r="D270" s="135"/>
      <c r="G270" s="136"/>
    </row>
    <row r="271" customFormat="false" ht="13.8" hidden="false" customHeight="false" outlineLevel="0" collapsed="false">
      <c r="A271" s="135"/>
      <c r="D271" s="135"/>
      <c r="G271" s="136"/>
    </row>
    <row r="272" customFormat="false" ht="13.8" hidden="false" customHeight="false" outlineLevel="0" collapsed="false">
      <c r="A272" s="135"/>
      <c r="D272" s="135"/>
      <c r="G272" s="136"/>
    </row>
    <row r="273" customFormat="false" ht="13.8" hidden="false" customHeight="false" outlineLevel="0" collapsed="false">
      <c r="A273" s="137"/>
      <c r="B273" s="138"/>
      <c r="C273" s="138"/>
      <c r="D273" s="137"/>
      <c r="E273" s="138"/>
      <c r="F273" s="138"/>
      <c r="G273" s="139"/>
    </row>
    <row r="1047880" customFormat="false" ht="12.8" hidden="false" customHeight="true" outlineLevel="0" collapsed="false"/>
    <row r="1047881" customFormat="false" ht="12.8" hidden="false" customHeight="true" outlineLevel="0" collapsed="false"/>
    <row r="1047882" customFormat="false" ht="12.8" hidden="false" customHeight="true" outlineLevel="0" collapsed="false"/>
    <row r="1047883" customFormat="false" ht="12.8" hidden="false" customHeight="true" outlineLevel="0" collapsed="false"/>
    <row r="1047884" customFormat="false" ht="12.8" hidden="false" customHeight="true" outlineLevel="0" collapsed="false"/>
    <row r="1047885" customFormat="false" ht="12.8" hidden="false" customHeight="true" outlineLevel="0" collapsed="false"/>
    <row r="1047886" customFormat="false" ht="12.8" hidden="false" customHeight="true" outlineLevel="0" collapsed="false"/>
    <row r="1047887" customFormat="false" ht="12.8" hidden="false" customHeight="true" outlineLevel="0" collapsed="false"/>
    <row r="1047888" customFormat="false" ht="12.8" hidden="false" customHeight="true" outlineLevel="0" collapsed="false"/>
    <row r="1047889" customFormat="false" ht="12.8" hidden="false" customHeight="true" outlineLevel="0" collapsed="false"/>
    <row r="1047890" customFormat="false" ht="12.8" hidden="false" customHeight="true" outlineLevel="0" collapsed="false"/>
    <row r="1047891" customFormat="false" ht="12.8" hidden="false" customHeight="true" outlineLevel="0" collapsed="false"/>
    <row r="1047892" customFormat="false" ht="12.8" hidden="false" customHeight="true" outlineLevel="0" collapsed="false"/>
    <row r="1047893" customFormat="false" ht="12.8" hidden="false" customHeight="true" outlineLevel="0" collapsed="false"/>
    <row r="1047894" customFormat="false" ht="12.8" hidden="false" customHeight="true" outlineLevel="0" collapsed="false"/>
    <row r="1047895" customFormat="false" ht="12.8" hidden="false" customHeight="true" outlineLevel="0" collapsed="false"/>
    <row r="1047896" customFormat="false" ht="12.8" hidden="false" customHeight="true" outlineLevel="0" collapsed="false"/>
    <row r="1047897" customFormat="false" ht="12.8" hidden="false" customHeight="true" outlineLevel="0" collapsed="false"/>
    <row r="1047898" customFormat="false" ht="12.8" hidden="false" customHeight="true" outlineLevel="0" collapsed="false"/>
    <row r="1047899" customFormat="false" ht="12.8" hidden="false" customHeight="true" outlineLevel="0" collapsed="false"/>
    <row r="1047900" customFormat="false" ht="12.8" hidden="false" customHeight="true" outlineLevel="0" collapsed="false"/>
    <row r="1047901" customFormat="false" ht="12.8" hidden="false" customHeight="true" outlineLevel="0" collapsed="false"/>
    <row r="1047902" customFormat="false" ht="12.8" hidden="false" customHeight="true" outlineLevel="0" collapsed="false"/>
    <row r="1047903" customFormat="false" ht="12.8" hidden="false" customHeight="true" outlineLevel="0" collapsed="false"/>
    <row r="1047904" customFormat="false" ht="12.8" hidden="false" customHeight="true" outlineLevel="0" collapsed="false"/>
    <row r="1047905" customFormat="false" ht="12.8" hidden="false" customHeight="true" outlineLevel="0" collapsed="false"/>
    <row r="1047906" customFormat="false" ht="12.8" hidden="false" customHeight="true" outlineLevel="0" collapsed="false"/>
    <row r="1047907" customFormat="false" ht="12.8" hidden="false" customHeight="true" outlineLevel="0" collapsed="false"/>
    <row r="1047908" customFormat="false" ht="12.8" hidden="false" customHeight="true" outlineLevel="0" collapsed="false"/>
    <row r="1047909" customFormat="false" ht="12.8" hidden="false" customHeight="true" outlineLevel="0" collapsed="false"/>
    <row r="1047910" customFormat="false" ht="12.8" hidden="false" customHeight="true" outlineLevel="0" collapsed="false"/>
    <row r="1047911" customFormat="false" ht="12.8" hidden="false" customHeight="true" outlineLevel="0" collapsed="false"/>
    <row r="1047912" customFormat="false" ht="12.8" hidden="false" customHeight="true" outlineLevel="0" collapsed="false"/>
    <row r="1047913" customFormat="false" ht="12.8" hidden="false" customHeight="true" outlineLevel="0" collapsed="false"/>
    <row r="1047914" customFormat="false" ht="12.8" hidden="false" customHeight="true" outlineLevel="0" collapsed="false"/>
    <row r="1047915" customFormat="false" ht="12.8" hidden="false" customHeight="true" outlineLevel="0" collapsed="false"/>
    <row r="1047916" customFormat="false" ht="12.8" hidden="false" customHeight="true" outlineLevel="0" collapsed="false"/>
    <row r="1047917" customFormat="false" ht="12.8" hidden="false" customHeight="true" outlineLevel="0" collapsed="false"/>
    <row r="1047918" customFormat="false" ht="12.8" hidden="false" customHeight="true" outlineLevel="0" collapsed="false"/>
    <row r="1047919" customFormat="false" ht="12.8" hidden="false" customHeight="true" outlineLevel="0" collapsed="false"/>
    <row r="1047920" customFormat="false" ht="12.8" hidden="false" customHeight="true" outlineLevel="0" collapsed="false"/>
    <row r="1047921" customFormat="false" ht="12.8" hidden="false" customHeight="true" outlineLevel="0" collapsed="false"/>
    <row r="1047922" customFormat="false" ht="12.8" hidden="false" customHeight="true" outlineLevel="0" collapsed="false"/>
    <row r="1047923" customFormat="false" ht="12.8" hidden="false" customHeight="true" outlineLevel="0" collapsed="false"/>
    <row r="1047924" customFormat="false" ht="12.8" hidden="false" customHeight="true" outlineLevel="0" collapsed="false"/>
    <row r="1047925" customFormat="false" ht="12.8" hidden="false" customHeight="true" outlineLevel="0" collapsed="false"/>
    <row r="1047926" customFormat="false" ht="12.8" hidden="false" customHeight="true" outlineLevel="0" collapsed="false"/>
    <row r="1047927" customFormat="false" ht="12.8" hidden="false" customHeight="true" outlineLevel="0" collapsed="false"/>
    <row r="1047928" customFormat="false" ht="12.8" hidden="false" customHeight="true" outlineLevel="0" collapsed="false"/>
    <row r="1047929" customFormat="false" ht="12.8" hidden="false" customHeight="true" outlineLevel="0" collapsed="false"/>
    <row r="1047930" customFormat="false" ht="12.8" hidden="false" customHeight="true" outlineLevel="0" collapsed="false"/>
    <row r="1047931" customFormat="false" ht="12.8" hidden="false" customHeight="true" outlineLevel="0" collapsed="false"/>
    <row r="1047932" customFormat="false" ht="12.8" hidden="false" customHeight="true" outlineLevel="0" collapsed="false"/>
    <row r="1047933" customFormat="false" ht="12.8" hidden="false" customHeight="true" outlineLevel="0" collapsed="false"/>
    <row r="1047934" customFormat="false" ht="12.8" hidden="false" customHeight="true" outlineLevel="0" collapsed="false"/>
    <row r="1047935" customFormat="false" ht="12.8" hidden="false" customHeight="true" outlineLevel="0" collapsed="false"/>
    <row r="1047936" customFormat="false" ht="12.8" hidden="false" customHeight="true" outlineLevel="0" collapsed="false"/>
    <row r="1047937" customFormat="false" ht="12.8" hidden="false" customHeight="true" outlineLevel="0" collapsed="false"/>
    <row r="1047938" customFormat="false" ht="12.8" hidden="false" customHeight="true" outlineLevel="0" collapsed="false"/>
    <row r="1047939" customFormat="false" ht="12.8" hidden="false" customHeight="true" outlineLevel="0" collapsed="false"/>
    <row r="1047940" customFormat="false" ht="12.8" hidden="false" customHeight="true" outlineLevel="0" collapsed="false"/>
    <row r="1047941" customFormat="false" ht="12.8" hidden="false" customHeight="true" outlineLevel="0" collapsed="false"/>
    <row r="1047942" customFormat="false" ht="12.8" hidden="false" customHeight="true" outlineLevel="0" collapsed="false"/>
    <row r="1047943" customFormat="false" ht="12.8" hidden="false" customHeight="true" outlineLevel="0" collapsed="false"/>
    <row r="1047944" customFormat="false" ht="12.8" hidden="false" customHeight="true" outlineLevel="0" collapsed="false"/>
    <row r="1047945" customFormat="false" ht="12.8" hidden="false" customHeight="true" outlineLevel="0" collapsed="false"/>
    <row r="1047946" customFormat="false" ht="12.8" hidden="false" customHeight="true" outlineLevel="0" collapsed="false"/>
    <row r="1047947" customFormat="false" ht="12.8" hidden="false" customHeight="true" outlineLevel="0" collapsed="false"/>
    <row r="1047948" customFormat="false" ht="12.8" hidden="false" customHeight="true" outlineLevel="0" collapsed="false"/>
    <row r="1047949" customFormat="false" ht="12.8" hidden="false" customHeight="true" outlineLevel="0" collapsed="false"/>
    <row r="1047950" customFormat="false" ht="12.8" hidden="false" customHeight="true" outlineLevel="0" collapsed="false"/>
    <row r="1047951" customFormat="false" ht="12.8" hidden="false" customHeight="true" outlineLevel="0" collapsed="false"/>
    <row r="1047952" customFormat="false" ht="12.8" hidden="false" customHeight="true" outlineLevel="0" collapsed="false"/>
    <row r="1047953" customFormat="false" ht="12.8" hidden="false" customHeight="true" outlineLevel="0" collapsed="false"/>
    <row r="1047954" customFormat="false" ht="12.8" hidden="false" customHeight="true" outlineLevel="0" collapsed="false"/>
    <row r="1047955" customFormat="false" ht="12.8" hidden="false" customHeight="true" outlineLevel="0" collapsed="false"/>
    <row r="1047956" customFormat="false" ht="12.8" hidden="false" customHeight="true" outlineLevel="0" collapsed="false"/>
    <row r="1047957" customFormat="false" ht="12.8" hidden="false" customHeight="true" outlineLevel="0" collapsed="false"/>
    <row r="1047958" customFormat="false" ht="12.8" hidden="false" customHeight="true" outlineLevel="0" collapsed="false"/>
    <row r="1047959" customFormat="false" ht="12.8" hidden="false" customHeight="true" outlineLevel="0" collapsed="false"/>
    <row r="1047960" customFormat="false" ht="12.8" hidden="false" customHeight="true" outlineLevel="0" collapsed="false"/>
    <row r="1047961" customFormat="false" ht="12.8" hidden="false" customHeight="true" outlineLevel="0" collapsed="false"/>
    <row r="1047962" customFormat="false" ht="12.8" hidden="false" customHeight="true" outlineLevel="0" collapsed="false"/>
    <row r="1047963" customFormat="false" ht="12.8" hidden="false" customHeight="true" outlineLevel="0" collapsed="false"/>
    <row r="1047964" customFormat="false" ht="12.8" hidden="false" customHeight="true" outlineLevel="0" collapsed="false"/>
    <row r="1047965" customFormat="false" ht="12.8" hidden="false" customHeight="true" outlineLevel="0" collapsed="false"/>
    <row r="1047966" customFormat="false" ht="12.8" hidden="false" customHeight="true" outlineLevel="0" collapsed="false"/>
    <row r="1047967" customFormat="false" ht="12.8" hidden="false" customHeight="true" outlineLevel="0" collapsed="false"/>
    <row r="1047968" customFormat="false" ht="12.8" hidden="false" customHeight="true" outlineLevel="0" collapsed="false"/>
    <row r="1047969" customFormat="false" ht="12.8" hidden="false" customHeight="true" outlineLevel="0" collapsed="false"/>
    <row r="1047970" customFormat="false" ht="12.8" hidden="false" customHeight="true" outlineLevel="0" collapsed="false"/>
    <row r="1047971" customFormat="false" ht="12.8" hidden="false" customHeight="true" outlineLevel="0" collapsed="false"/>
    <row r="1047972" customFormat="false" ht="12.8" hidden="false" customHeight="true" outlineLevel="0" collapsed="false"/>
    <row r="1047973" customFormat="false" ht="12.8" hidden="false" customHeight="true" outlineLevel="0" collapsed="false"/>
    <row r="1047974" customFormat="false" ht="12.8" hidden="false" customHeight="true" outlineLevel="0" collapsed="false"/>
    <row r="1047975" customFormat="false" ht="12.8" hidden="false" customHeight="true" outlineLevel="0" collapsed="false"/>
    <row r="1047976" customFormat="false" ht="12.8" hidden="false" customHeight="true" outlineLevel="0" collapsed="false"/>
    <row r="1047977" customFormat="false" ht="12.8" hidden="false" customHeight="true" outlineLevel="0" collapsed="false"/>
    <row r="1047978" customFormat="false" ht="12.8" hidden="false" customHeight="true" outlineLevel="0" collapsed="false"/>
    <row r="1047979" customFormat="false" ht="12.8" hidden="false" customHeight="true" outlineLevel="0" collapsed="false"/>
    <row r="1047980" customFormat="false" ht="12.8" hidden="false" customHeight="true" outlineLevel="0" collapsed="false"/>
    <row r="1047981" customFormat="false" ht="12.8" hidden="false" customHeight="true" outlineLevel="0" collapsed="false"/>
    <row r="1047982" customFormat="false" ht="12.8" hidden="false" customHeight="true" outlineLevel="0" collapsed="false"/>
    <row r="1047983" customFormat="false" ht="12.8" hidden="false" customHeight="true" outlineLevel="0" collapsed="false"/>
    <row r="1047984" customFormat="false" ht="12.8" hidden="false" customHeight="true" outlineLevel="0" collapsed="false"/>
    <row r="1047985" customFormat="false" ht="12.8" hidden="false" customHeight="true" outlineLevel="0" collapsed="false"/>
    <row r="1047986" customFormat="false" ht="12.8" hidden="false" customHeight="true" outlineLevel="0" collapsed="false"/>
    <row r="1047987" customFormat="false" ht="12.8" hidden="false" customHeight="true" outlineLevel="0" collapsed="false"/>
    <row r="1047988" customFormat="false" ht="12.8" hidden="false" customHeight="true" outlineLevel="0" collapsed="false"/>
    <row r="1047989" customFormat="false" ht="12.8" hidden="false" customHeight="true" outlineLevel="0" collapsed="false"/>
    <row r="1047990" customFormat="false" ht="12.8" hidden="false" customHeight="true" outlineLevel="0" collapsed="false"/>
    <row r="1047991" customFormat="false" ht="12.8" hidden="false" customHeight="true" outlineLevel="0" collapsed="false"/>
    <row r="1047992" customFormat="false" ht="12.8" hidden="false" customHeight="true" outlineLevel="0" collapsed="false"/>
    <row r="1047993" customFormat="false" ht="12.8" hidden="false" customHeight="true" outlineLevel="0" collapsed="false"/>
    <row r="1047994" customFormat="false" ht="12.8" hidden="false" customHeight="true" outlineLevel="0" collapsed="false"/>
    <row r="1047995" customFormat="false" ht="12.8" hidden="false" customHeight="true" outlineLevel="0" collapsed="false"/>
    <row r="1047996" customFormat="false" ht="12.8" hidden="false" customHeight="true" outlineLevel="0" collapsed="false"/>
    <row r="1047997" customFormat="false" ht="12.8" hidden="false" customHeight="true" outlineLevel="0" collapsed="false"/>
    <row r="1047998" customFormat="false" ht="12.8" hidden="false" customHeight="true" outlineLevel="0" collapsed="false"/>
    <row r="1047999" customFormat="false" ht="12.8" hidden="false" customHeight="true" outlineLevel="0" collapsed="false"/>
    <row r="1048000" customFormat="false" ht="12.8" hidden="false" customHeight="true" outlineLevel="0" collapsed="false"/>
    <row r="1048001" customFormat="false" ht="12.8" hidden="false" customHeight="true" outlineLevel="0" collapsed="false"/>
    <row r="1048002" customFormat="false" ht="12.8" hidden="false" customHeight="true" outlineLevel="0" collapsed="false"/>
    <row r="1048003" customFormat="false" ht="12.8" hidden="false" customHeight="true" outlineLevel="0" collapsed="false"/>
    <row r="1048004" customFormat="false" ht="12.8" hidden="false" customHeight="true" outlineLevel="0" collapsed="false"/>
    <row r="1048005" customFormat="false" ht="12.8" hidden="false" customHeight="true" outlineLevel="0" collapsed="false"/>
    <row r="1048006" customFormat="false" ht="12.8" hidden="false" customHeight="true" outlineLevel="0" collapsed="false"/>
    <row r="1048007" customFormat="false" ht="12.8" hidden="false" customHeight="true" outlineLevel="0" collapsed="false"/>
    <row r="1048008" customFormat="false" ht="12.8" hidden="false" customHeight="true" outlineLevel="0" collapsed="false"/>
    <row r="1048009" customFormat="false" ht="12.8" hidden="false" customHeight="true" outlineLevel="0" collapsed="false"/>
    <row r="1048010" customFormat="false" ht="12.8" hidden="false" customHeight="true" outlineLevel="0" collapsed="false"/>
    <row r="1048011" customFormat="false" ht="12.8" hidden="false" customHeight="true" outlineLevel="0" collapsed="false"/>
    <row r="1048012" customFormat="false" ht="12.8" hidden="false" customHeight="true" outlineLevel="0" collapsed="false"/>
    <row r="1048013" customFormat="false" ht="12.8" hidden="false" customHeight="true" outlineLevel="0" collapsed="false"/>
    <row r="1048014" customFormat="false" ht="12.8" hidden="false" customHeight="true" outlineLevel="0" collapsed="false"/>
    <row r="1048015" customFormat="false" ht="12.8" hidden="false" customHeight="true" outlineLevel="0" collapsed="false"/>
    <row r="1048016" customFormat="false" ht="12.8" hidden="false" customHeight="true" outlineLevel="0" collapsed="false"/>
    <row r="1048017" customFormat="false" ht="12.8" hidden="false" customHeight="true" outlineLevel="0" collapsed="false"/>
    <row r="1048018" customFormat="false" ht="12.8" hidden="false" customHeight="true" outlineLevel="0" collapsed="false"/>
    <row r="1048019" customFormat="false" ht="12.8" hidden="false" customHeight="true" outlineLevel="0" collapsed="false"/>
    <row r="1048020" customFormat="false" ht="12.8" hidden="false" customHeight="true" outlineLevel="0" collapsed="false"/>
    <row r="1048021" customFormat="false" ht="12.8" hidden="false" customHeight="true" outlineLevel="0" collapsed="false"/>
    <row r="1048022" customFormat="false" ht="12.8" hidden="false" customHeight="true" outlineLevel="0" collapsed="false"/>
    <row r="1048023" customFormat="false" ht="12.8" hidden="false" customHeight="true" outlineLevel="0" collapsed="false"/>
    <row r="1048024" customFormat="false" ht="12.8" hidden="false" customHeight="true" outlineLevel="0" collapsed="false"/>
    <row r="1048025" customFormat="false" ht="12.8" hidden="false" customHeight="true" outlineLevel="0" collapsed="false"/>
    <row r="1048026" customFormat="false" ht="12.8" hidden="false" customHeight="true" outlineLevel="0" collapsed="false"/>
    <row r="1048027" customFormat="false" ht="12.8" hidden="false" customHeight="true" outlineLevel="0" collapsed="false"/>
    <row r="1048028" customFormat="false" ht="12.8" hidden="false" customHeight="true" outlineLevel="0" collapsed="false"/>
    <row r="1048029" customFormat="false" ht="12.8" hidden="false" customHeight="true" outlineLevel="0" collapsed="false"/>
    <row r="1048030" customFormat="false" ht="12.8" hidden="false" customHeight="true" outlineLevel="0" collapsed="false"/>
    <row r="1048031" customFormat="false" ht="12.8" hidden="false" customHeight="true" outlineLevel="0" collapsed="false"/>
    <row r="1048032" customFormat="false" ht="12.8" hidden="false" customHeight="true" outlineLevel="0" collapsed="false"/>
    <row r="1048033" customFormat="false" ht="12.8" hidden="false" customHeight="true" outlineLevel="0" collapsed="false"/>
    <row r="1048034" customFormat="false" ht="12.8" hidden="false" customHeight="true" outlineLevel="0" collapsed="false"/>
    <row r="1048035" customFormat="false" ht="12.8" hidden="false" customHeight="true" outlineLevel="0" collapsed="false"/>
    <row r="1048036" customFormat="false" ht="12.8" hidden="false" customHeight="true" outlineLevel="0" collapsed="false"/>
    <row r="1048037" customFormat="false" ht="12.8" hidden="false" customHeight="true" outlineLevel="0" collapsed="false"/>
    <row r="1048038" customFormat="false" ht="12.8" hidden="false" customHeight="true" outlineLevel="0" collapsed="false"/>
    <row r="1048039" customFormat="false" ht="12.8" hidden="false" customHeight="true" outlineLevel="0" collapsed="false"/>
    <row r="1048040" customFormat="false" ht="12.8" hidden="false" customHeight="true" outlineLevel="0" collapsed="false"/>
    <row r="1048041" customFormat="false" ht="12.8" hidden="false" customHeight="true" outlineLevel="0" collapsed="false"/>
    <row r="1048042" customFormat="false" ht="12.8" hidden="false" customHeight="true" outlineLevel="0" collapsed="false"/>
    <row r="1048043" customFormat="false" ht="12.8" hidden="false" customHeight="true" outlineLevel="0" collapsed="false"/>
    <row r="1048044" customFormat="false" ht="12.8" hidden="false" customHeight="true" outlineLevel="0" collapsed="false"/>
    <row r="1048045" customFormat="false" ht="12.8" hidden="false" customHeight="true" outlineLevel="0" collapsed="false"/>
    <row r="1048046" customFormat="false" ht="12.8" hidden="false" customHeight="true" outlineLevel="0" collapsed="false"/>
    <row r="1048047" customFormat="false" ht="12.8" hidden="false" customHeight="true" outlineLevel="0" collapsed="false"/>
    <row r="1048048" customFormat="false" ht="12.8" hidden="false" customHeight="true" outlineLevel="0" collapsed="false"/>
    <row r="1048049" customFormat="false" ht="12.8" hidden="false" customHeight="true" outlineLevel="0" collapsed="false"/>
    <row r="1048050" customFormat="false" ht="12.8" hidden="false" customHeight="true" outlineLevel="0" collapsed="false"/>
    <row r="1048051" customFormat="false" ht="12.8" hidden="false" customHeight="true" outlineLevel="0" collapsed="false"/>
    <row r="1048052" customFormat="false" ht="12.8" hidden="false" customHeight="true" outlineLevel="0" collapsed="false"/>
    <row r="1048053" customFormat="false" ht="12.8" hidden="false" customHeight="true" outlineLevel="0" collapsed="false"/>
    <row r="1048054" customFormat="false" ht="12.8" hidden="false" customHeight="true" outlineLevel="0" collapsed="false"/>
    <row r="1048055" customFormat="false" ht="12.8" hidden="false" customHeight="true" outlineLevel="0" collapsed="false"/>
    <row r="1048056" customFormat="false" ht="12.8" hidden="false" customHeight="true" outlineLevel="0" collapsed="false"/>
    <row r="1048057" customFormat="false" ht="12.8" hidden="false" customHeight="true" outlineLevel="0" collapsed="false"/>
    <row r="1048058" customFormat="false" ht="12.8" hidden="false" customHeight="true" outlineLevel="0" collapsed="false"/>
    <row r="1048059" customFormat="false" ht="12.8" hidden="false" customHeight="true" outlineLevel="0" collapsed="false"/>
    <row r="1048060" customFormat="false" ht="12.8" hidden="false" customHeight="true" outlineLevel="0" collapsed="false"/>
    <row r="1048061" customFormat="false" ht="12.8" hidden="false" customHeight="true" outlineLevel="0" collapsed="false"/>
    <row r="1048062" customFormat="false" ht="12.8" hidden="false" customHeight="true" outlineLevel="0" collapsed="false"/>
    <row r="1048063" customFormat="false" ht="12.8" hidden="false" customHeight="true" outlineLevel="0" collapsed="false"/>
    <row r="1048064" customFormat="false" ht="12.8" hidden="false" customHeight="true" outlineLevel="0" collapsed="false"/>
    <row r="1048065" customFormat="false" ht="12.8" hidden="false" customHeight="true" outlineLevel="0" collapsed="false"/>
    <row r="1048066" customFormat="false" ht="12.8" hidden="false" customHeight="true" outlineLevel="0" collapsed="false"/>
    <row r="1048067" customFormat="false" ht="12.8" hidden="false" customHeight="true" outlineLevel="0" collapsed="false"/>
    <row r="1048068" customFormat="false" ht="12.8" hidden="false" customHeight="true" outlineLevel="0" collapsed="false"/>
    <row r="1048069" customFormat="false" ht="12.8" hidden="false" customHeight="true" outlineLevel="0" collapsed="false"/>
    <row r="1048070" customFormat="false" ht="12.8" hidden="false" customHeight="true" outlineLevel="0" collapsed="false"/>
    <row r="1048071" customFormat="false" ht="12.8" hidden="false" customHeight="true" outlineLevel="0" collapsed="false"/>
    <row r="1048072" customFormat="false" ht="12.8" hidden="false" customHeight="true" outlineLevel="0" collapsed="false"/>
    <row r="1048073" customFormat="false" ht="12.8" hidden="false" customHeight="true" outlineLevel="0" collapsed="false"/>
    <row r="1048074" customFormat="false" ht="12.8" hidden="false" customHeight="true" outlineLevel="0" collapsed="false"/>
    <row r="1048075" customFormat="false" ht="12.8" hidden="false" customHeight="true" outlineLevel="0" collapsed="false"/>
    <row r="1048076" customFormat="false" ht="12.8" hidden="false" customHeight="true" outlineLevel="0" collapsed="false"/>
    <row r="1048077" customFormat="false" ht="12.8" hidden="false" customHeight="true" outlineLevel="0" collapsed="false"/>
    <row r="1048078" customFormat="false" ht="12.8" hidden="false" customHeight="true" outlineLevel="0" collapsed="false"/>
    <row r="1048079" customFormat="false" ht="12.8" hidden="false" customHeight="true" outlineLevel="0" collapsed="false"/>
    <row r="1048080" customFormat="false" ht="12.8" hidden="false" customHeight="true" outlineLevel="0" collapsed="false"/>
    <row r="1048081" customFormat="false" ht="12.8" hidden="false" customHeight="true" outlineLevel="0" collapsed="false"/>
    <row r="1048082" customFormat="false" ht="12.8" hidden="false" customHeight="true" outlineLevel="0" collapsed="false"/>
    <row r="1048083" customFormat="false" ht="12.8" hidden="false" customHeight="true" outlineLevel="0" collapsed="false"/>
    <row r="1048084" customFormat="false" ht="12.8" hidden="false" customHeight="true" outlineLevel="0" collapsed="false"/>
    <row r="1048085" customFormat="false" ht="12.8" hidden="false" customHeight="true" outlineLevel="0" collapsed="false"/>
    <row r="1048086" customFormat="false" ht="12.8" hidden="false" customHeight="true" outlineLevel="0" collapsed="false"/>
    <row r="1048087" customFormat="false" ht="12.8" hidden="false" customHeight="true" outlineLevel="0" collapsed="false"/>
    <row r="1048088" customFormat="false" ht="12.8" hidden="false" customHeight="true" outlineLevel="0" collapsed="false"/>
    <row r="1048089" customFormat="false" ht="12.8" hidden="false" customHeight="true" outlineLevel="0" collapsed="false"/>
    <row r="1048090" customFormat="false" ht="12.8" hidden="false" customHeight="true" outlineLevel="0" collapsed="false"/>
    <row r="1048091" customFormat="false" ht="12.8" hidden="false" customHeight="true" outlineLevel="0" collapsed="false"/>
    <row r="1048092" customFormat="false" ht="12.8" hidden="false" customHeight="true" outlineLevel="0" collapsed="false"/>
    <row r="1048093" customFormat="false" ht="12.8" hidden="false" customHeight="true" outlineLevel="0" collapsed="false"/>
    <row r="1048094" customFormat="false" ht="12.8" hidden="false" customHeight="true" outlineLevel="0" collapsed="false"/>
    <row r="1048095" customFormat="false" ht="12.8" hidden="false" customHeight="true" outlineLevel="0" collapsed="false"/>
    <row r="1048096" customFormat="false" ht="12.8" hidden="false" customHeight="true" outlineLevel="0" collapsed="false"/>
    <row r="1048097" customFormat="false" ht="12.8" hidden="false" customHeight="true" outlineLevel="0" collapsed="false"/>
    <row r="1048098" customFormat="false" ht="12.8" hidden="false" customHeight="true" outlineLevel="0" collapsed="false"/>
    <row r="1048099" customFormat="false" ht="12.8" hidden="false" customHeight="true" outlineLevel="0" collapsed="false"/>
    <row r="1048100" customFormat="false" ht="12.8" hidden="false" customHeight="true" outlineLevel="0" collapsed="false"/>
    <row r="1048101" customFormat="false" ht="12.8" hidden="false" customHeight="true" outlineLevel="0" collapsed="false"/>
    <row r="1048102" customFormat="false" ht="12.8" hidden="false" customHeight="true" outlineLevel="0" collapsed="false"/>
    <row r="1048103" customFormat="false" ht="12.8" hidden="false" customHeight="true" outlineLevel="0" collapsed="false"/>
    <row r="1048104" customFormat="false" ht="12.8" hidden="false" customHeight="true" outlineLevel="0" collapsed="false"/>
    <row r="1048105" customFormat="false" ht="12.8" hidden="false" customHeight="true" outlineLevel="0" collapsed="false"/>
    <row r="1048106" customFormat="false" ht="12.8" hidden="false" customHeight="true" outlineLevel="0" collapsed="false"/>
    <row r="1048107" customFormat="false" ht="12.8" hidden="false" customHeight="true" outlineLevel="0" collapsed="false"/>
    <row r="1048108" customFormat="false" ht="12.8" hidden="false" customHeight="true" outlineLevel="0" collapsed="false"/>
    <row r="1048109" customFormat="false" ht="12.8" hidden="false" customHeight="true" outlineLevel="0" collapsed="false"/>
    <row r="1048110" customFormat="false" ht="12.8" hidden="false" customHeight="true" outlineLevel="0" collapsed="false"/>
    <row r="1048111" customFormat="false" ht="12.8" hidden="false" customHeight="true" outlineLevel="0" collapsed="false"/>
    <row r="1048112" customFormat="false" ht="12.8" hidden="false" customHeight="true" outlineLevel="0" collapsed="false"/>
    <row r="1048113" customFormat="false" ht="12.8" hidden="false" customHeight="true" outlineLevel="0" collapsed="false"/>
    <row r="1048114" customFormat="false" ht="12.8" hidden="false" customHeight="true" outlineLevel="0" collapsed="false"/>
    <row r="1048115" customFormat="false" ht="12.8" hidden="false" customHeight="true" outlineLevel="0" collapsed="false"/>
    <row r="1048116" customFormat="false" ht="12.8" hidden="false" customHeight="true" outlineLevel="0" collapsed="false"/>
    <row r="1048117" customFormat="false" ht="12.8" hidden="false" customHeight="true" outlineLevel="0" collapsed="false"/>
    <row r="1048118" customFormat="false" ht="12.8" hidden="false" customHeight="true" outlineLevel="0" collapsed="false"/>
    <row r="1048119" customFormat="false" ht="12.8" hidden="false" customHeight="true" outlineLevel="0" collapsed="false"/>
    <row r="1048120" customFormat="false" ht="12.8" hidden="false" customHeight="true" outlineLevel="0" collapsed="false"/>
    <row r="1048121" customFormat="false" ht="12.8" hidden="false" customHeight="true" outlineLevel="0" collapsed="false"/>
    <row r="1048122" customFormat="false" ht="12.8" hidden="false" customHeight="true" outlineLevel="0" collapsed="false"/>
    <row r="1048123" customFormat="false" ht="12.8" hidden="false" customHeight="true" outlineLevel="0" collapsed="false"/>
    <row r="1048124" customFormat="false" ht="12.8" hidden="false" customHeight="true" outlineLevel="0" collapsed="false"/>
    <row r="1048125" customFormat="false" ht="12.8" hidden="false" customHeight="true" outlineLevel="0" collapsed="false"/>
    <row r="1048126" customFormat="false" ht="12.8" hidden="false" customHeight="true" outlineLevel="0" collapsed="false"/>
    <row r="1048127" customFormat="false" ht="12.8" hidden="false" customHeight="true" outlineLevel="0" collapsed="false"/>
    <row r="1048128" customFormat="false" ht="12.8" hidden="false" customHeight="true" outlineLevel="0" collapsed="false"/>
    <row r="1048129" customFormat="false" ht="12.8" hidden="false" customHeight="true" outlineLevel="0" collapsed="false"/>
    <row r="1048130" customFormat="false" ht="12.8" hidden="false" customHeight="true" outlineLevel="0" collapsed="false"/>
    <row r="1048131" customFormat="false" ht="12.8" hidden="false" customHeight="true" outlineLevel="0" collapsed="false"/>
    <row r="1048132" customFormat="false" ht="12.8" hidden="false" customHeight="true" outlineLevel="0" collapsed="false"/>
    <row r="1048133" customFormat="false" ht="12.8" hidden="false" customHeight="true" outlineLevel="0" collapsed="false"/>
    <row r="1048134" customFormat="false" ht="12.8" hidden="false" customHeight="true" outlineLevel="0" collapsed="false"/>
    <row r="1048135" customFormat="false" ht="12.8" hidden="false" customHeight="true" outlineLevel="0" collapsed="false"/>
    <row r="1048136" customFormat="false" ht="12.8" hidden="false" customHeight="true" outlineLevel="0" collapsed="false"/>
    <row r="1048137" customFormat="false" ht="12.8" hidden="false" customHeight="true" outlineLevel="0" collapsed="false"/>
    <row r="1048138" customFormat="false" ht="12.8" hidden="false" customHeight="true" outlineLevel="0" collapsed="false"/>
    <row r="1048139" customFormat="false" ht="12.8" hidden="false" customHeight="true" outlineLevel="0" collapsed="false"/>
    <row r="1048140" customFormat="false" ht="12.8" hidden="false" customHeight="true" outlineLevel="0" collapsed="false"/>
    <row r="1048141" customFormat="false" ht="12.8" hidden="false" customHeight="true" outlineLevel="0" collapsed="false"/>
    <row r="1048142" customFormat="false" ht="12.8" hidden="false" customHeight="true" outlineLevel="0" collapsed="false"/>
    <row r="1048143" customFormat="false" ht="12.8" hidden="false" customHeight="true" outlineLevel="0" collapsed="false"/>
    <row r="1048144" customFormat="false" ht="12.8" hidden="false" customHeight="true" outlineLevel="0" collapsed="false"/>
    <row r="1048145" customFormat="false" ht="12.8" hidden="false" customHeight="true" outlineLevel="0" collapsed="false"/>
    <row r="1048146" customFormat="false" ht="12.8" hidden="false" customHeight="true" outlineLevel="0" collapsed="false"/>
    <row r="1048147" customFormat="false" ht="12.8" hidden="false" customHeight="true" outlineLevel="0" collapsed="false"/>
    <row r="1048148" customFormat="false" ht="12.8" hidden="false" customHeight="true" outlineLevel="0" collapsed="false"/>
    <row r="1048149" customFormat="false" ht="12.8" hidden="false" customHeight="true" outlineLevel="0" collapsed="false"/>
    <row r="1048150" customFormat="false" ht="12.8" hidden="false" customHeight="true" outlineLevel="0" collapsed="false"/>
    <row r="1048151" customFormat="false" ht="12.8" hidden="false" customHeight="true" outlineLevel="0" collapsed="false"/>
    <row r="1048152" customFormat="false" ht="12.8" hidden="false" customHeight="true" outlineLevel="0" collapsed="false"/>
    <row r="1048153" customFormat="false" ht="12.8" hidden="false" customHeight="true" outlineLevel="0" collapsed="false"/>
    <row r="1048154" customFormat="false" ht="12.8" hidden="false" customHeight="true" outlineLevel="0" collapsed="false"/>
    <row r="1048155" customFormat="false" ht="12.8" hidden="false" customHeight="true" outlineLevel="0" collapsed="false"/>
    <row r="1048156" customFormat="false" ht="12.8" hidden="false" customHeight="true" outlineLevel="0" collapsed="false"/>
    <row r="1048157" customFormat="false" ht="12.8" hidden="false" customHeight="true" outlineLevel="0" collapsed="false"/>
    <row r="1048158" customFormat="false" ht="12.8" hidden="false" customHeight="true" outlineLevel="0" collapsed="false"/>
    <row r="1048159" customFormat="false" ht="12.8" hidden="false" customHeight="true" outlineLevel="0" collapsed="false"/>
    <row r="1048160" customFormat="false" ht="12.8" hidden="false" customHeight="true" outlineLevel="0" collapsed="false"/>
    <row r="1048161" customFormat="false" ht="12.8" hidden="false" customHeight="true" outlineLevel="0" collapsed="false"/>
    <row r="1048162" customFormat="false" ht="12.8" hidden="false" customHeight="true" outlineLevel="0" collapsed="false"/>
    <row r="1048163" customFormat="false" ht="12.8" hidden="false" customHeight="true" outlineLevel="0" collapsed="false"/>
    <row r="1048164" customFormat="false" ht="12.8" hidden="false" customHeight="true" outlineLevel="0" collapsed="false"/>
    <row r="1048165" customFormat="false" ht="12.8" hidden="false" customHeight="true" outlineLevel="0" collapsed="false"/>
    <row r="1048166" customFormat="false" ht="12.8" hidden="false" customHeight="true" outlineLevel="0" collapsed="false"/>
    <row r="1048167" customFormat="false" ht="12.8" hidden="false" customHeight="true" outlineLevel="0" collapsed="false"/>
    <row r="1048168" customFormat="false" ht="12.8" hidden="false" customHeight="true" outlineLevel="0" collapsed="false"/>
    <row r="1048169" customFormat="false" ht="12.8" hidden="false" customHeight="true" outlineLevel="0" collapsed="false"/>
    <row r="1048170" customFormat="false" ht="12.8" hidden="false" customHeight="true" outlineLevel="0" collapsed="false"/>
    <row r="1048171" customFormat="false" ht="12.8" hidden="false" customHeight="true" outlineLevel="0" collapsed="false"/>
    <row r="1048172" customFormat="false" ht="12.8" hidden="false" customHeight="true" outlineLevel="0" collapsed="false"/>
    <row r="1048173" customFormat="false" ht="12.8" hidden="false" customHeight="true" outlineLevel="0" collapsed="false"/>
    <row r="1048174" customFormat="false" ht="12.8" hidden="false" customHeight="true" outlineLevel="0" collapsed="false"/>
    <row r="1048175" customFormat="false" ht="12.8" hidden="false" customHeight="true" outlineLevel="0" collapsed="false"/>
    <row r="1048176" customFormat="false" ht="12.8" hidden="false" customHeight="true" outlineLevel="0" collapsed="false"/>
    <row r="1048177" customFormat="false" ht="12.8" hidden="false" customHeight="true" outlineLevel="0" collapsed="false"/>
    <row r="1048178" customFormat="false" ht="12.8" hidden="false" customHeight="true" outlineLevel="0" collapsed="false"/>
    <row r="1048179" customFormat="false" ht="12.8" hidden="false" customHeight="true" outlineLevel="0" collapsed="false"/>
    <row r="1048180" customFormat="false" ht="12.8" hidden="false" customHeight="true" outlineLevel="0" collapsed="false"/>
    <row r="1048181" customFormat="false" ht="12.8" hidden="false" customHeight="true" outlineLevel="0" collapsed="false"/>
    <row r="1048182" customFormat="false" ht="12.8" hidden="false" customHeight="true" outlineLevel="0" collapsed="false"/>
    <row r="1048183" customFormat="false" ht="12.8" hidden="false" customHeight="true" outlineLevel="0" collapsed="false"/>
    <row r="1048184" customFormat="false" ht="12.8" hidden="false" customHeight="true" outlineLevel="0" collapsed="false"/>
    <row r="1048185" customFormat="false" ht="12.8" hidden="false" customHeight="true" outlineLevel="0" collapsed="false"/>
    <row r="1048186" customFormat="false" ht="12.8" hidden="false" customHeight="true" outlineLevel="0" collapsed="false"/>
    <row r="1048187" customFormat="false" ht="12.8" hidden="false" customHeight="true" outlineLevel="0" collapsed="false"/>
    <row r="1048188" customFormat="false" ht="12.8" hidden="false" customHeight="true" outlineLevel="0" collapsed="false"/>
    <row r="1048189" customFormat="false" ht="12.8" hidden="false" customHeight="true" outlineLevel="0" collapsed="false"/>
    <row r="1048190" customFormat="false" ht="12.8" hidden="false" customHeight="true" outlineLevel="0" collapsed="false"/>
    <row r="1048191" customFormat="false" ht="12.8" hidden="false" customHeight="true" outlineLevel="0" collapsed="false"/>
    <row r="1048192" customFormat="false" ht="12.8" hidden="false" customHeight="true" outlineLevel="0" collapsed="false"/>
    <row r="1048193" customFormat="false" ht="12.8" hidden="false" customHeight="true" outlineLevel="0" collapsed="false"/>
    <row r="1048194" customFormat="false" ht="12.8" hidden="false" customHeight="true" outlineLevel="0" collapsed="false"/>
    <row r="1048195" customFormat="false" ht="12.8" hidden="false" customHeight="true" outlineLevel="0" collapsed="false"/>
    <row r="1048196" customFormat="false" ht="12.8" hidden="false" customHeight="true" outlineLevel="0" collapsed="false"/>
    <row r="1048197" customFormat="false" ht="12.8" hidden="false" customHeight="true" outlineLevel="0" collapsed="false"/>
    <row r="1048198" customFormat="false" ht="12.8" hidden="false" customHeight="true" outlineLevel="0" collapsed="false"/>
    <row r="1048199" customFormat="false" ht="12.8" hidden="false" customHeight="true" outlineLevel="0" collapsed="false"/>
    <row r="1048200" customFormat="false" ht="12.8" hidden="false" customHeight="true" outlineLevel="0" collapsed="false"/>
    <row r="1048201" customFormat="false" ht="12.8" hidden="false" customHeight="true" outlineLevel="0" collapsed="false"/>
    <row r="1048202" customFormat="false" ht="12.8" hidden="false" customHeight="true" outlineLevel="0" collapsed="false"/>
    <row r="1048203" customFormat="false" ht="12.8" hidden="false" customHeight="true" outlineLevel="0" collapsed="false"/>
    <row r="1048204" customFormat="false" ht="12.8" hidden="false" customHeight="true" outlineLevel="0" collapsed="false"/>
    <row r="1048205" customFormat="false" ht="12.8" hidden="false" customHeight="true" outlineLevel="0" collapsed="false"/>
    <row r="1048206" customFormat="false" ht="12.8" hidden="false" customHeight="true" outlineLevel="0" collapsed="false"/>
    <row r="1048207" customFormat="false" ht="12.8" hidden="false" customHeight="true" outlineLevel="0" collapsed="false"/>
    <row r="1048208" customFormat="false" ht="12.8" hidden="false" customHeight="true" outlineLevel="0" collapsed="false"/>
    <row r="1048209" customFormat="false" ht="12.8" hidden="false" customHeight="true" outlineLevel="0" collapsed="false"/>
    <row r="1048210" customFormat="false" ht="12.8" hidden="false" customHeight="true" outlineLevel="0" collapsed="false"/>
    <row r="1048211" customFormat="false" ht="12.8" hidden="false" customHeight="true" outlineLevel="0" collapsed="false"/>
    <row r="1048212" customFormat="false" ht="12.8" hidden="false" customHeight="true" outlineLevel="0" collapsed="false"/>
    <row r="1048213" customFormat="false" ht="12.8" hidden="false" customHeight="true" outlineLevel="0" collapsed="false"/>
    <row r="1048214" customFormat="false" ht="12.8" hidden="false" customHeight="true" outlineLevel="0" collapsed="false"/>
    <row r="1048215" customFormat="false" ht="12.8" hidden="false" customHeight="true" outlineLevel="0" collapsed="false"/>
    <row r="1048216" customFormat="false" ht="12.8" hidden="false" customHeight="true" outlineLevel="0" collapsed="false"/>
    <row r="1048217" customFormat="false" ht="12.8" hidden="false" customHeight="true" outlineLevel="0" collapsed="false"/>
    <row r="1048218" customFormat="false" ht="12.8" hidden="false" customHeight="true" outlineLevel="0" collapsed="false"/>
    <row r="1048219" customFormat="false" ht="12.8" hidden="false" customHeight="true" outlineLevel="0" collapsed="false"/>
    <row r="1048220" customFormat="false" ht="12.8" hidden="false" customHeight="true" outlineLevel="0" collapsed="false"/>
    <row r="1048221" customFormat="false" ht="12.8" hidden="false" customHeight="true" outlineLevel="0" collapsed="false"/>
    <row r="1048222" customFormat="false" ht="12.8" hidden="false" customHeight="true" outlineLevel="0" collapsed="false"/>
    <row r="1048223" customFormat="false" ht="12.8" hidden="false" customHeight="true" outlineLevel="0" collapsed="false"/>
    <row r="1048224" customFormat="false" ht="12.8" hidden="false" customHeight="true" outlineLevel="0" collapsed="false"/>
    <row r="1048225" customFormat="false" ht="12.8" hidden="false" customHeight="true" outlineLevel="0" collapsed="false"/>
    <row r="1048226" customFormat="false" ht="12.8" hidden="false" customHeight="true" outlineLevel="0" collapsed="false"/>
    <row r="1048227" customFormat="false" ht="12.8" hidden="false" customHeight="true" outlineLevel="0" collapsed="false"/>
    <row r="1048228" customFormat="false" ht="12.8" hidden="false" customHeight="true" outlineLevel="0" collapsed="false"/>
    <row r="1048229" customFormat="false" ht="12.8" hidden="false" customHeight="true" outlineLevel="0" collapsed="false"/>
    <row r="1048230" customFormat="false" ht="12.8" hidden="false" customHeight="true" outlineLevel="0" collapsed="false"/>
    <row r="1048231" customFormat="false" ht="12.8" hidden="false" customHeight="true" outlineLevel="0" collapsed="false"/>
    <row r="1048232" customFormat="false" ht="12.8" hidden="false" customHeight="true" outlineLevel="0" collapsed="false"/>
    <row r="1048233" customFormat="false" ht="12.8" hidden="false" customHeight="true" outlineLevel="0" collapsed="false"/>
    <row r="1048234" customFormat="false" ht="12.8" hidden="false" customHeight="true" outlineLevel="0" collapsed="false"/>
    <row r="1048235" customFormat="false" ht="12.8" hidden="false" customHeight="true" outlineLevel="0" collapsed="false"/>
    <row r="1048236" customFormat="false" ht="12.8" hidden="false" customHeight="true" outlineLevel="0" collapsed="false"/>
    <row r="1048237" customFormat="false" ht="12.8" hidden="false" customHeight="true" outlineLevel="0" collapsed="false"/>
    <row r="1048238" customFormat="false" ht="12.8" hidden="false" customHeight="true" outlineLevel="0" collapsed="false"/>
    <row r="1048239" customFormat="false" ht="12.8" hidden="false" customHeight="true" outlineLevel="0" collapsed="false"/>
    <row r="1048240" customFormat="false" ht="12.8" hidden="false" customHeight="true" outlineLevel="0" collapsed="false"/>
    <row r="1048241" customFormat="false" ht="12.8" hidden="false" customHeight="true" outlineLevel="0" collapsed="false"/>
    <row r="1048242" customFormat="false" ht="12.8" hidden="false" customHeight="true" outlineLevel="0" collapsed="false"/>
    <row r="1048243" customFormat="false" ht="12.8" hidden="false" customHeight="true" outlineLevel="0" collapsed="false"/>
    <row r="1048244" customFormat="false" ht="12.8" hidden="false" customHeight="true" outlineLevel="0" collapsed="false"/>
    <row r="1048245" customFormat="false" ht="12.8" hidden="false" customHeight="true" outlineLevel="0" collapsed="false"/>
    <row r="1048246" customFormat="false" ht="12.8" hidden="false" customHeight="true" outlineLevel="0" collapsed="false"/>
    <row r="1048247" customFormat="false" ht="12.8" hidden="false" customHeight="true" outlineLevel="0" collapsed="false"/>
    <row r="1048248" customFormat="false" ht="12.8" hidden="false" customHeight="true" outlineLevel="0" collapsed="false"/>
    <row r="1048249" customFormat="false" ht="12.8" hidden="false" customHeight="true" outlineLevel="0" collapsed="false"/>
    <row r="1048250" customFormat="false" ht="12.8" hidden="false" customHeight="true" outlineLevel="0" collapsed="false"/>
    <row r="1048251" customFormat="false" ht="12.8" hidden="false" customHeight="true" outlineLevel="0" collapsed="false"/>
    <row r="1048252" customFormat="false" ht="12.8" hidden="false" customHeight="true" outlineLevel="0" collapsed="false"/>
    <row r="1048253" customFormat="false" ht="12.8" hidden="false" customHeight="true" outlineLevel="0" collapsed="false"/>
    <row r="1048254" customFormat="false" ht="12.8" hidden="false" customHeight="true" outlineLevel="0" collapsed="false"/>
    <row r="1048255" customFormat="false" ht="12.8" hidden="false" customHeight="true" outlineLevel="0" collapsed="false"/>
    <row r="1048256" customFormat="false" ht="12.8" hidden="false" customHeight="true" outlineLevel="0" collapsed="false"/>
    <row r="1048257" customFormat="false" ht="12.8" hidden="false" customHeight="true" outlineLevel="0" collapsed="false"/>
    <row r="1048258" customFormat="false" ht="12.8" hidden="false" customHeight="true" outlineLevel="0" collapsed="false"/>
    <row r="1048259" customFormat="false" ht="12.8" hidden="false" customHeight="true" outlineLevel="0" collapsed="false"/>
    <row r="1048260" customFormat="false" ht="12.8" hidden="false" customHeight="true" outlineLevel="0" collapsed="false"/>
    <row r="1048261" customFormat="false" ht="12.8" hidden="false" customHeight="true" outlineLevel="0" collapsed="false"/>
    <row r="1048262" customFormat="false" ht="12.8" hidden="false" customHeight="true" outlineLevel="0" collapsed="false"/>
    <row r="1048263" customFormat="false" ht="12.8" hidden="false" customHeight="true" outlineLevel="0" collapsed="false"/>
    <row r="1048264" customFormat="false" ht="12.8" hidden="false" customHeight="true" outlineLevel="0" collapsed="false"/>
    <row r="1048265" customFormat="false" ht="12.8" hidden="false" customHeight="true" outlineLevel="0" collapsed="false"/>
    <row r="1048266" customFormat="false" ht="12.8" hidden="false" customHeight="true" outlineLevel="0" collapsed="false"/>
    <row r="1048267" customFormat="false" ht="12.8" hidden="false" customHeight="true" outlineLevel="0" collapsed="false"/>
    <row r="1048268" customFormat="false" ht="12.8" hidden="false" customHeight="true" outlineLevel="0" collapsed="false"/>
    <row r="1048269" customFormat="false" ht="12.8" hidden="false" customHeight="true" outlineLevel="0" collapsed="false"/>
    <row r="1048270" customFormat="false" ht="12.8" hidden="false" customHeight="true" outlineLevel="0" collapsed="false"/>
    <row r="1048271" customFormat="false" ht="12.8" hidden="false" customHeight="true" outlineLevel="0" collapsed="false"/>
    <row r="1048272" customFormat="false" ht="12.8" hidden="false" customHeight="true" outlineLevel="0" collapsed="false"/>
    <row r="1048273" customFormat="false" ht="12.8" hidden="false" customHeight="true" outlineLevel="0" collapsed="false"/>
    <row r="1048274" customFormat="false" ht="12.8" hidden="false" customHeight="true" outlineLevel="0" collapsed="false"/>
    <row r="1048275" customFormat="false" ht="12.8" hidden="false" customHeight="true" outlineLevel="0" collapsed="false"/>
    <row r="1048276" customFormat="false" ht="12.8" hidden="false" customHeight="true" outlineLevel="0" collapsed="false"/>
    <row r="1048277" customFormat="false" ht="12.8" hidden="false" customHeight="true" outlineLevel="0" collapsed="false"/>
    <row r="1048278" customFormat="false" ht="12.8" hidden="false" customHeight="true" outlineLevel="0" collapsed="false"/>
    <row r="1048279" customFormat="false" ht="12.8" hidden="false" customHeight="true" outlineLevel="0" collapsed="false"/>
    <row r="1048280" customFormat="false" ht="12.8" hidden="false" customHeight="true" outlineLevel="0" collapsed="false"/>
    <row r="1048281" customFormat="false" ht="12.8" hidden="false" customHeight="true" outlineLevel="0" collapsed="false"/>
    <row r="1048282" customFormat="false" ht="12.8" hidden="false" customHeight="true" outlineLevel="0" collapsed="false"/>
    <row r="1048283" customFormat="false" ht="12.8" hidden="false" customHeight="true" outlineLevel="0" collapsed="false"/>
    <row r="1048284" customFormat="false" ht="12.8" hidden="false" customHeight="true" outlineLevel="0" collapsed="false"/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01">
    <mergeCell ref="A2:G3"/>
    <mergeCell ref="A4:G4"/>
    <mergeCell ref="B5:G5"/>
    <mergeCell ref="B6:G6"/>
    <mergeCell ref="A7:G7"/>
    <mergeCell ref="A8:G9"/>
    <mergeCell ref="A12:G12"/>
    <mergeCell ref="A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A24:D24"/>
    <mergeCell ref="E24:G24"/>
    <mergeCell ref="A25:D25"/>
    <mergeCell ref="E25:G25"/>
    <mergeCell ref="A26:D26"/>
    <mergeCell ref="E26:G26"/>
    <mergeCell ref="A27:D27"/>
    <mergeCell ref="E27:G27"/>
    <mergeCell ref="A29:G29"/>
    <mergeCell ref="A30:G30"/>
    <mergeCell ref="A31:G31"/>
    <mergeCell ref="A32:G32"/>
    <mergeCell ref="A33:G33"/>
    <mergeCell ref="A34:G34"/>
    <mergeCell ref="B35:C35"/>
    <mergeCell ref="E35:F35"/>
    <mergeCell ref="B36:C36"/>
    <mergeCell ref="E36:F36"/>
    <mergeCell ref="G36:G38"/>
    <mergeCell ref="B37:C37"/>
    <mergeCell ref="E37:F37"/>
    <mergeCell ref="B38:C38"/>
    <mergeCell ref="E38:F38"/>
    <mergeCell ref="A39:G39"/>
    <mergeCell ref="A40:G40"/>
    <mergeCell ref="B41:D41"/>
    <mergeCell ref="E41:G41"/>
    <mergeCell ref="B42:D42"/>
    <mergeCell ref="E42:G47"/>
    <mergeCell ref="B43:D43"/>
    <mergeCell ref="B44:D44"/>
    <mergeCell ref="B45:D45"/>
    <mergeCell ref="B46:D46"/>
    <mergeCell ref="B47:D47"/>
    <mergeCell ref="A49:G49"/>
    <mergeCell ref="B50:D50"/>
    <mergeCell ref="E50:G50"/>
    <mergeCell ref="B51:D51"/>
    <mergeCell ref="E51:G56"/>
    <mergeCell ref="B52:D52"/>
    <mergeCell ref="B53:D53"/>
    <mergeCell ref="B54:D54"/>
    <mergeCell ref="B55:D55"/>
    <mergeCell ref="B56:D56"/>
    <mergeCell ref="A58:G58"/>
    <mergeCell ref="C59:D59"/>
    <mergeCell ref="E59:F59"/>
    <mergeCell ref="C60:D60"/>
    <mergeCell ref="E60:F60"/>
    <mergeCell ref="G60:G65"/>
    <mergeCell ref="C61:D61"/>
    <mergeCell ref="E61:F61"/>
    <mergeCell ref="C62:D62"/>
    <mergeCell ref="E62:F62"/>
    <mergeCell ref="C63:D63"/>
    <mergeCell ref="E63:F63"/>
    <mergeCell ref="C64:D64"/>
    <mergeCell ref="E64:F64"/>
    <mergeCell ref="C65:D65"/>
    <mergeCell ref="E65:F65"/>
    <mergeCell ref="A67:G67"/>
    <mergeCell ref="A68:F68"/>
    <mergeCell ref="G68:G69"/>
    <mergeCell ref="G70:G90"/>
    <mergeCell ref="A71:F71"/>
    <mergeCell ref="A92:G92"/>
    <mergeCell ref="B94:F94"/>
    <mergeCell ref="A95:G95"/>
    <mergeCell ref="A96:B96"/>
    <mergeCell ref="G97:G140"/>
    <mergeCell ref="A142:G142"/>
    <mergeCell ref="A143:G143"/>
    <mergeCell ref="C144:D144"/>
    <mergeCell ref="E144:F144"/>
    <mergeCell ref="C145:D145"/>
    <mergeCell ref="E145:F145"/>
    <mergeCell ref="A156:G156"/>
    <mergeCell ref="A157:B157"/>
    <mergeCell ref="C157:D157"/>
    <mergeCell ref="F157:G157"/>
    <mergeCell ref="A158:B158"/>
    <mergeCell ref="C158:D158"/>
    <mergeCell ref="F158:G158"/>
    <mergeCell ref="A167:G167"/>
    <mergeCell ref="D168:F168"/>
    <mergeCell ref="A169:F169"/>
    <mergeCell ref="A171:G171"/>
    <mergeCell ref="A172:G172"/>
    <mergeCell ref="A173:B173"/>
    <mergeCell ref="C173:D173"/>
    <mergeCell ref="E173:G173"/>
    <mergeCell ref="A174:B174"/>
    <mergeCell ref="C174:D174"/>
    <mergeCell ref="E174:G176"/>
    <mergeCell ref="A175:B175"/>
    <mergeCell ref="C175:D175"/>
    <mergeCell ref="A176:B176"/>
    <mergeCell ref="C176:D176"/>
    <mergeCell ref="A179:G179"/>
    <mergeCell ref="C180:D180"/>
    <mergeCell ref="F180:G180"/>
    <mergeCell ref="A181:E181"/>
    <mergeCell ref="F181:G181"/>
    <mergeCell ref="A184:G184"/>
    <mergeCell ref="A185:G185"/>
    <mergeCell ref="C186:D186"/>
    <mergeCell ref="F186:G186"/>
    <mergeCell ref="F187:G187"/>
    <mergeCell ref="A189:G189"/>
    <mergeCell ref="A190:G190"/>
    <mergeCell ref="A191:G191"/>
    <mergeCell ref="C192:E192"/>
    <mergeCell ref="F192:G192"/>
    <mergeCell ref="C193:E193"/>
    <mergeCell ref="F193:G194"/>
    <mergeCell ref="C194:E194"/>
    <mergeCell ref="A196:G196"/>
    <mergeCell ref="C197:E197"/>
    <mergeCell ref="F197:G197"/>
    <mergeCell ref="C198:E198"/>
    <mergeCell ref="F198:G215"/>
    <mergeCell ref="C199:E199"/>
    <mergeCell ref="C200:E200"/>
    <mergeCell ref="C201:E201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C213:E213"/>
    <mergeCell ref="C214:E214"/>
    <mergeCell ref="C215:E215"/>
    <mergeCell ref="A217:G217"/>
    <mergeCell ref="C218:E218"/>
    <mergeCell ref="F218:G218"/>
    <mergeCell ref="C219:E219"/>
    <mergeCell ref="F219:G219"/>
    <mergeCell ref="A221:G221"/>
    <mergeCell ref="C222:E222"/>
    <mergeCell ref="F222:G222"/>
    <mergeCell ref="A223:G223"/>
    <mergeCell ref="A225:G225"/>
    <mergeCell ref="C226:E226"/>
    <mergeCell ref="F226:G226"/>
    <mergeCell ref="A227:G227"/>
    <mergeCell ref="A230:G230"/>
    <mergeCell ref="A231:C231"/>
    <mergeCell ref="D231:G231"/>
    <mergeCell ref="A232:C232"/>
    <mergeCell ref="E232:G232"/>
    <mergeCell ref="A233:C233"/>
    <mergeCell ref="E233:G233"/>
    <mergeCell ref="A252:G252"/>
    <mergeCell ref="A253:C256"/>
    <mergeCell ref="D253:G256"/>
    <mergeCell ref="B257:C257"/>
    <mergeCell ref="D257:G257"/>
  </mergeCells>
  <hyperlinks>
    <hyperlink ref="A13" r:id="rId1" display="https://www.cah.gov.py/rendicion-de-cuentas-al-ciudadano"/>
    <hyperlink ref="A30" r:id="rId2" display="https://www.cah.gov.py/rendicion-de-cuentas-al-ciudadano"/>
    <hyperlink ref="A32" r:id="rId3" display="https://www.cah.gov.py/rendicion-de-cuentas-al-ciudadano"/>
    <hyperlink ref="A34" r:id="rId4" display="https://www.cah.gov.py/rendicion-de-cuentas-al-ciudadano"/>
    <hyperlink ref="G36" r:id="rId5" display="https://www.cah.gov.py/mail/view?model=dms.file&amp;res_id=1789&amp;access_token=497a6926-a48c-41b7-ba74-28f03d37e871"/>
    <hyperlink ref="E42" r:id="rId6" display="https://www.sfp.gov.py/vchgo/index.php/noticias-2-4/monitoreo-de-la-ley-518914"/>
    <hyperlink ref="E51" r:id="rId7" display="https://transparencia.senac.gov.py/portal/historial-cumplimiento"/>
    <hyperlink ref="G60" r:id="rId8" location="!/solicitud/list" display="https://informacionpublica.paraguay.gov.py/#!/solicitud/list"/>
    <hyperlink ref="G70" r:id="rId9" display="https://www.cah.gov.py/"/>
    <hyperlink ref="G94" r:id="rId10" display="https://www.cah.gov.py/tabla_ley5189/cahweb.ley2/68/"/>
    <hyperlink ref="G97" r:id="rId11" display="https://www.cah.gov.py/tabla_ley5189/cahweb.ley1/75/"/>
    <hyperlink ref="G145" r:id="rId12" display="Pagina web"/>
    <hyperlink ref="F158" r:id="rId13" display="https://www.cah.gov.py/productos"/>
    <hyperlink ref="G169" r:id="rId14" display="https://pub-py.theintegrityapp.com/ "/>
    <hyperlink ref="E174" r:id="rId15" display="https://www.cah.gov.py/tabla_ley5189/cahweb.ley2/61/ "/>
    <hyperlink ref="F187" r:id="rId16" display="https://denuncias.gov.py/portal-publico"/>
    <hyperlink ref="F193" r:id="rId17" display="www.cah.gov.py/tabla_ley5282"/>
    <hyperlink ref="F198" r:id="rId18" display="www.cah.gov.py/tabla_ley5282"/>
    <hyperlink ref="F219" r:id="rId19" display="&#10;https://www.cah.gov.py/tabla_ley5189/cahweb.ley2/71/"/>
    <hyperlink ref="E232" r:id="rId20" display="https://www.contraloria.gov.py/index.php/actividades-de-control/informes-nrm-mecip2015/file/28154-informe-de-evaluacion-de-la-efectividad-del-sistema-de-control-interno-credito-agricola-de-habilitacion"/>
    <hyperlink ref="E233" r:id="rId21" location="/mecip/lista" display="https://datos-rendicion.contraloria.gov.py/datos-abiertos/#/mecip/lista"/>
  </hyperlinks>
  <printOptions headings="false" gridLines="false" gridLinesSet="true" horizontalCentered="false" verticalCentered="false"/>
  <pageMargins left="0.660416666666667" right="0.25" top="0.368055555555556" bottom="0.595833333333333" header="0.511805555555555" footer="0.511805555555555"/>
  <pageSetup paperSize="14" scale="61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2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025" min="1" style="0" width="9.14"/>
  </cols>
  <sheetData>
    <row r="1" customFormat="false" ht="15.8" hidden="false" customHeight="false" outlineLevel="0" collapsed="false"/>
    <row r="2" customFormat="false" ht="15.8" hidden="false" customHeight="false" outlineLevel="0" collapsed="false"/>
    <row r="3" customFormat="false" ht="15.8" hidden="false" customHeight="false" outlineLevel="0" collapsed="false"/>
    <row r="4" customFormat="false" ht="15.8" hidden="false" customHeight="false" outlineLevel="0" collapsed="false"/>
    <row r="5" customFormat="false" ht="15.8" hidden="false" customHeight="false" outlineLevel="0" collapsed="false"/>
    <row r="6" customFormat="false" ht="15.8" hidden="false" customHeight="false" outlineLevel="0" collapsed="false"/>
    <row r="7" customFormat="false" ht="15.8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4339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2020-06-23T18:35:00Z</dcterms:created>
  <dc:creator>SENAC</dc:creator>
  <dc:description/>
  <dc:language>es-PY</dc:language>
  <cp:lastModifiedBy/>
  <cp:lastPrinted>2024-07-12T14:36:59Z</cp:lastPrinted>
  <dcterms:modified xsi:type="dcterms:W3CDTF">2024-07-12T14:35:24Z</dcterms:modified>
  <cp:revision>276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KSOProductBuildVer">
    <vt:lpwstr>2058-11.2.0.9937</vt:lpwstr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