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jpeg" ContentType="image/jpeg"/>
  <Override PartName="/xl/media/image6.png" ContentType="image/png"/>
  <Override PartName="/xl/media/image10.png" ContentType="image/png"/>
  <Override PartName="/xl/media/image2.jpeg" ContentType="image/jpeg"/>
  <Override PartName="/xl/media/image4.png" ContentType="image/png"/>
  <Override PartName="/xl/media/image3.jpeg" ContentType="image/jpeg"/>
  <Override PartName="/xl/media/image5.png" ContentType="image/png"/>
  <Override PartName="/xl/media/image7.png" ContentType="image/png"/>
  <Override PartName="/xl/media/image11.png" ContentType="image/png"/>
  <Override PartName="/xl/media/image8.png" ContentType="image/png"/>
  <Override PartName="/xl/media/image9.png" ContentType="image/p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ATRIZ CRCC_1ER. TRIMESTRE_24" sheetId="1" state="visible" r:id="rId3"/>
    <sheet name="Hoja2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<sst xmlns="http://schemas.openxmlformats.org/spreadsheetml/2006/main" count="287" uniqueCount="246">
  <si>
    <t xml:space="preserve">MATRIZ DE INFORMACIÓN MÍNIMA PARA INFORME DE RENDICIÓN DE CUENTAS AL CIUDADANO - EJERCICIO 2025</t>
  </si>
  <si>
    <t xml:space="preserve">1- PRESENTACIÓN</t>
  </si>
  <si>
    <t xml:space="preserve">Institución:</t>
  </si>
  <si>
    <t xml:space="preserve">CRÉDITO AGRÍCOLA DE HABILITACIÓN</t>
  </si>
  <si>
    <t xml:space="preserve">Periodo del informe:</t>
  </si>
  <si>
    <t xml:space="preserve">PRIMER  TRIMESTRE. </t>
  </si>
  <si>
    <t xml:space="preserve">Misión Institucional</t>
  </si>
  <si>
    <t xml:space="preserve">Somos una Entidad Pública que brinda servicios financieros y que  promueve la asistencia técnica y comercialización a través de alianzas con el sector público y privado, contribuyendo a la inclusión financiera y al desarrollo sostenible de emprendedores preferentemente rurales.</t>
  </si>
  <si>
    <t xml:space="preserve">2-PRESENTACIÓN DE LOS MIEMBROS DEL COMITÉ DE RENDICIÓN DE CUENTAS AL CIUDADANO (CRCC)</t>
  </si>
  <si>
    <t xml:space="preserve">https://www.cah.gov.py/rendicion-de-cuentas-al-ciudadano</t>
  </si>
  <si>
    <t xml:space="preserve">Nro.</t>
  </si>
  <si>
    <t xml:space="preserve">Dependencia</t>
  </si>
  <si>
    <t xml:space="preserve">Responsable</t>
  </si>
  <si>
    <t xml:space="preserve">Cargo que Ocupa</t>
  </si>
  <si>
    <t xml:space="preserve">Asesoría Jurídica</t>
  </si>
  <si>
    <t xml:space="preserve">Abg. Jazmín M. Acosta</t>
  </si>
  <si>
    <t xml:space="preserve">Asesora Jurídica</t>
  </si>
  <si>
    <t xml:space="preserve">Gerencia Administrativa</t>
  </si>
  <si>
    <t xml:space="preserve">Ing. Civil César Cantero</t>
  </si>
  <si>
    <t xml:space="preserve">Gerente</t>
  </si>
  <si>
    <t xml:space="preserve">Gerencia de Finanzas</t>
  </si>
  <si>
    <t xml:space="preserve">Mgst. Lino Chilavert</t>
  </si>
  <si>
    <t xml:space="preserve">Gerencia de Planificación</t>
  </si>
  <si>
    <t xml:space="preserve">Lic. Alcides Báez</t>
  </si>
  <si>
    <t xml:space="preserve">Gerente </t>
  </si>
  <si>
    <t xml:space="preserve">Gerencia de Operaciones y Tecnologías</t>
  </si>
  <si>
    <t xml:space="preserve">Lic. Edwar Vázquez Noguera</t>
  </si>
  <si>
    <t xml:space="preserve">Dirección de Anticorrupción y Transparencia</t>
  </si>
  <si>
    <t xml:space="preserve">Lic. Eva Alonso</t>
  </si>
  <si>
    <t xml:space="preserve">Director</t>
  </si>
  <si>
    <t xml:space="preserve">Auditoría Interna</t>
  </si>
  <si>
    <t xml:space="preserve">Lic. Javier Palacios</t>
  </si>
  <si>
    <t xml:space="preserve">Auditor Interno</t>
  </si>
  <si>
    <t xml:space="preserve">Dirección de Comunicación y Prensa</t>
  </si>
  <si>
    <t xml:space="preserve">Lic. Liliana Ferreira</t>
  </si>
  <si>
    <t xml:space="preserve">Directora</t>
  </si>
  <si>
    <t xml:space="preserve">Coordinación de MECIP</t>
  </si>
  <si>
    <t xml:space="preserve">Mgst. Lida Ocampos</t>
  </si>
  <si>
    <t xml:space="preserve">Jefa de Departamento</t>
  </si>
  <si>
    <t xml:space="preserve">Cantidad de Miembros del CRCC:</t>
  </si>
  <si>
    <t xml:space="preserve">Total Hombres :</t>
  </si>
  <si>
    <t xml:space="preserve">Total Mujeres:</t>
  </si>
  <si>
    <t xml:space="preserve">Total nivel directivo o rango superior:</t>
  </si>
  <si>
    <t xml:space="preserve">3- PLAN DE RENDICION DE CUENTAS AL CIUDADANO</t>
  </si>
  <si>
    <t xml:space="preserve">3.1. Resolución de Aprobación y Anexo de Plan de Rendición de Cuentas</t>
  </si>
  <si>
    <t xml:space="preserve">3.2 Plan de Rendición de Cuentas. (Copiar abajo link de acceso directo)</t>
  </si>
  <si>
    <t xml:space="preserve">Priorización</t>
  </si>
  <si>
    <t xml:space="preserve">Tema </t>
  </si>
  <si>
    <t xml:space="preserve">Vinculación  PEI</t>
  </si>
  <si>
    <t xml:space="preserve">Justificaciones</t>
  </si>
  <si>
    <t xml:space="preserve">Evidencia </t>
  </si>
  <si>
    <t xml:space="preserve">1°</t>
  </si>
  <si>
    <t xml:space="preserve">Elaboración de Informes Trimestrales</t>
  </si>
  <si>
    <t xml:space="preserve">Fortalecer la sostenibilidad institucional</t>
  </si>
  <si>
    <t xml:space="preserve">Implementar plan de comunicación institucional interna y externa</t>
  </si>
  <si>
    <t xml:space="preserve">https://www.cah.gov.py/mail/view?model=dms.file&amp;res_id=1789&amp;access_token=497a6926-a48c-41b7-ba74-28f03d37e871</t>
  </si>
  <si>
    <t xml:space="preserve">2°</t>
  </si>
  <si>
    <t xml:space="preserve">Interactuar con grupos focales (funcionarios, clientes y ciudadanía en gral.)</t>
  </si>
  <si>
    <t xml:space="preserve">Mejorar la eficiencia en la entrega de soluciones financieras</t>
  </si>
  <si>
    <t xml:space="preserve">Contar con herramientas financieras adecuadas a las necesidades de los clientes</t>
  </si>
  <si>
    <t xml:space="preserve">3°</t>
  </si>
  <si>
    <t xml:space="preserve">Optimizar las buenas prácticas</t>
  </si>
  <si>
    <t xml:space="preserve">Optimizar la gestión crediticia institucional</t>
  </si>
  <si>
    <t xml:space="preserve">4- GESTIÓN INSTITUCIONAL</t>
  </si>
  <si>
    <t xml:space="preserve">4.1 Nivel de Cumplimiento  de Mínimo de Información Disponible - Transparencia Activa Ley 5189 /14</t>
  </si>
  <si>
    <t xml:space="preserve">Mes</t>
  </si>
  <si>
    <t xml:space="preserve">Nivel de Cumplimiento</t>
  </si>
  <si>
    <t xml:space="preserve">Enlace publicación de SFP</t>
  </si>
  <si>
    <t xml:space="preserve">Enero</t>
  </si>
  <si>
    <t xml:space="preserve">100% de los Criterios Cumplidos</t>
  </si>
  <si>
    <t xml:space="preserve">https://www.sfp.gov.py/vchgo/index.php/noticias-2-4/monitoreo-de-la-ley-518914</t>
  </si>
  <si>
    <t xml:space="preserve">Febrero</t>
  </si>
  <si>
    <t xml:space="preserve">Monitoreo del Ministerio de Economía y Finanzas no publicado a la fecha</t>
  </si>
  <si>
    <t xml:space="preserve">Marzo</t>
  </si>
  <si>
    <t xml:space="preserve">4.2 Nivel de Cumplimiento  de Mínimo de Información Disponible - Transparencia Activa Ley 5282/14</t>
  </si>
  <si>
    <t xml:space="preserve">Nivel de Cumplimiento (%)</t>
  </si>
  <si>
    <t xml:space="preserve">Sin monitoreo de la C.G.R.</t>
  </si>
  <si>
    <t xml:space="preserve">Sin portal disponible en el trimestre</t>
  </si>
  <si>
    <t xml:space="preserve">4.3 Nivel de Cumplimiento de Respuestas a Consultas Ciudadanas - Transparencia Pasiva Ley N° 5282/14</t>
  </si>
  <si>
    <t xml:space="preserve">Cantidad de Consultas</t>
  </si>
  <si>
    <t xml:space="preserve">Respondidos</t>
  </si>
  <si>
    <t xml:space="preserve">No Respondidos o Reconsideradas</t>
  </si>
  <si>
    <t xml:space="preserve">Enlace Portal AIP</t>
  </si>
  <si>
    <t xml:space="preserve">https://informacionpublica.paraguay.gov.py/#!/solicitud/list</t>
  </si>
  <si>
    <t xml:space="preserve">4.4- Servicios o Productos Misionales (Depende de la Naturaleza de la Misión Insitucional, puede abarcar un Programa o Proyecto)</t>
  </si>
  <si>
    <t xml:space="preserve">Descripción</t>
  </si>
  <si>
    <t xml:space="preserve">Objetivo</t>
  </si>
  <si>
    <t xml:space="preserve">Metas</t>
  </si>
  <si>
    <t xml:space="preserve">Población Beneficiaria</t>
  </si>
  <si>
    <t xml:space="preserve">Porcentaje de Ejecución</t>
  </si>
  <si>
    <t xml:space="preserve">Resultados Logrados</t>
  </si>
  <si>
    <t xml:space="preserve">Evidencia (Informe de Avance de Metas - SPR)</t>
  </si>
  <si>
    <t xml:space="preserve">Proyecto TCP/PAR/4002 Fomento de la inclusión Financiera, económica y productiva en el sector rural. Programa de Cooperación Técnica (PCT) de la FAO.</t>
  </si>
  <si>
    <t xml:space="preserve">Incrementar la inserción de mujeres y jóvenes en las oportunidades económicas en zonas rurales mejorando su acceso a servicios financieros.</t>
  </si>
  <si>
    <t xml:space="preserve">500 usuarios activos en la app desarrollada por el proyecto para promoción de productos de jóvenes y mujeres rurales asistidos por el CAH.</t>
  </si>
  <si>
    <t xml:space="preserve">91000 familias clientes del CAH</t>
  </si>
  <si>
    <t xml:space="preserve">El Porcentaje de ejecución al igual que el presupuesto es manejado por la Cooperación</t>
  </si>
  <si>
    <t xml:space="preserve">https://www.cah.gov.py/tabla_ley5189/cahweb.ley2/68/</t>
  </si>
  <si>
    <t xml:space="preserve">200 mujeres y jóvenes acceden a productos financieros “verdes” diseñados en el marco del proyecto</t>
  </si>
  <si>
    <t xml:space="preserve">200 mujeres y jóvenes clientes del CAH</t>
  </si>
  <si>
    <t xml:space="preserve">Número de clientes de los servicios financieros del CAH llegan a 150.000 en 2027.                                                                     Crédito Agrícola de Habilitación (CAH) acreditado por el fondo verde para el clima (FVC)</t>
  </si>
  <si>
    <t xml:space="preserve">                                                   150.000 Clientes del CAH</t>
  </si>
  <si>
    <t xml:space="preserve">4.5 Contrataciones realizadas</t>
  </si>
  <si>
    <t xml:space="preserve">ID</t>
  </si>
  <si>
    <t xml:space="preserve">Objeto</t>
  </si>
  <si>
    <t xml:space="preserve">Fecha de Contrato</t>
  </si>
  <si>
    <t xml:space="preserve">Valor del Contrato</t>
  </si>
  <si>
    <t xml:space="preserve">Proveedor Adjudicado</t>
  </si>
  <si>
    <t xml:space="preserve">Estado (Ejecución - Finiquitado)</t>
  </si>
  <si>
    <t xml:space="preserve">Enlace DNCP</t>
  </si>
  <si>
    <t xml:space="preserve">No se cuenta con Contratos Celebrados en este Trimestre</t>
  </si>
  <si>
    <t xml:space="preserve">4.6 Ejecución Financiera</t>
  </si>
  <si>
    <t xml:space="preserve">Objeto de Gastos </t>
  </si>
  <si>
    <t xml:space="preserve">Presupuestado</t>
  </si>
  <si>
    <t xml:space="preserve">Ejecutado</t>
  </si>
  <si>
    <t xml:space="preserve">Saldos</t>
  </si>
  <si>
    <t xml:space="preserve">Evidencia (Enlace Ley 5189)</t>
  </si>
  <si>
    <t xml:space="preserve">SERVICIOS PERSONALES</t>
  </si>
  <si>
    <t xml:space="preserve">  https://www.cah.gov.py/tabla_ley5189/cahweb.ley1/75/</t>
  </si>
  <si>
    <t xml:space="preserve">REMUNERACIONES BÁSICAS</t>
  </si>
  <si>
    <t xml:space="preserve">REMUNERACIONES TEMPORALES</t>
  </si>
  <si>
    <t xml:space="preserve">ASIGNACIONES COMPLEMENTARIAS</t>
  </si>
  <si>
    <t xml:space="preserve">PERSONAL CONTRATADO</t>
  </si>
  <si>
    <t xml:space="preserve">OTROS GASTOS DEL PERSONAL</t>
  </si>
  <si>
    <t xml:space="preserve">SERVICIOS NO PERSONALES</t>
  </si>
  <si>
    <t xml:space="preserve">SERVICIOS BÁSICOS</t>
  </si>
  <si>
    <t xml:space="preserve">TRANSPORTE Y ALMACENAJE</t>
  </si>
  <si>
    <t xml:space="preserve">PASAJES Y VIÁTICOS</t>
  </si>
  <si>
    <t xml:space="preserve">GASTOS POR SERVICIOS DE ASEO, MANTENIMIENTO Y REPARACIONES</t>
  </si>
  <si>
    <t xml:space="preserve">ALQUILERES Y DERECHOS</t>
  </si>
  <si>
    <t xml:space="preserve">SERVICIOS TÉCNICOS Y PROFESIONALES</t>
  </si>
  <si>
    <t xml:space="preserve">SERVICIO SOCIAL</t>
  </si>
  <si>
    <t xml:space="preserve">OTROS SERVICIOS EN GENERAL</t>
  </si>
  <si>
    <t xml:space="preserve">SERVICIOS DE CAPACITACIÓN Y ADIESTRAMIENTO</t>
  </si>
  <si>
    <t xml:space="preserve">BIENES DE CONSUMO E INSUMO</t>
  </si>
  <si>
    <t xml:space="preserve">PRODUCTOS ALIMENTICIOS</t>
  </si>
  <si>
    <t xml:space="preserve">TEXTILES Y VESTUARIOS</t>
  </si>
  <si>
    <t xml:space="preserve">PRODUCTOS DE PAPEL, CARTÓN E IMPRESOS</t>
  </si>
  <si>
    <t xml:space="preserve">BIENES DE CONSUMO DE OFICINAS E INSUMOS</t>
  </si>
  <si>
    <t xml:space="preserve">PRODUCTOS E INSTRUM. QUIMICOS  Y MEDICINALES</t>
  </si>
  <si>
    <t xml:space="preserve">COMBUSTIBLES Y LUBRICANTES</t>
  </si>
  <si>
    <t xml:space="preserve">OTROS BIENES DE CONSUMO</t>
  </si>
  <si>
    <t xml:space="preserve">INVERSIÓN FÍSICA</t>
  </si>
  <si>
    <t xml:space="preserve">ADQUISICIÓN DE INMUEBLES</t>
  </si>
  <si>
    <t xml:space="preserve"> CONSTRUCCIONES</t>
  </si>
  <si>
    <t xml:space="preserve"> ADQUISIC. DE MAQUINARIAS, HERRAMIENTAS Y EQUIPOS EN GRAL.</t>
  </si>
  <si>
    <t xml:space="preserve">ADQUISICIONES DE EQUIPOS DE OFICINA Y COMPUTACIÓN</t>
  </si>
  <si>
    <t xml:space="preserve"> ADQUISICIÓN DE ACTIVOS INTANGIBLES</t>
  </si>
  <si>
    <t xml:space="preserve">INVERSIÓN FINANCIERA</t>
  </si>
  <si>
    <t xml:space="preserve"> PRÉSTAMOS AL SECTOR PRIVADO</t>
  </si>
  <si>
    <t xml:space="preserve">SERVICIO DE LA DEUDA PÚBLICA</t>
  </si>
  <si>
    <t xml:space="preserve">INTERESES DE LA DEUDA PÚBLICA INTERNA</t>
  </si>
  <si>
    <t xml:space="preserve">INTERESES DE LA DEUDA PÚBLICA EXTERNA</t>
  </si>
  <si>
    <t xml:space="preserve">AMORTIZACIÓN DE LA DEUDA PÚBLICA INTERNA</t>
  </si>
  <si>
    <t xml:space="preserve">AMORTIZACIÓN DE LA DEUDA PÚBLICA EXTERNA</t>
  </si>
  <si>
    <t xml:space="preserve">COMISIONES</t>
  </si>
  <si>
    <t xml:space="preserve">TRANSFERENCIAS</t>
  </si>
  <si>
    <t xml:space="preserve">TRANSFERENCIAS CORRIENTES AL SECTOR PRIVADO</t>
  </si>
  <si>
    <t xml:space="preserve">TRANSFERENCIAS CORRIENTES AL  SECTOR EXTERNO</t>
  </si>
  <si>
    <t xml:space="preserve">OTROS GASTOS</t>
  </si>
  <si>
    <t xml:space="preserve">  PAGO DE IMPUESTOS, TASAS, GASTOS JUDICIALES Y OTROS</t>
  </si>
  <si>
    <t xml:space="preserve">TOTAL GENERAL</t>
  </si>
  <si>
    <t xml:space="preserve">5- PARTICIPACIÓN CIUDADANA</t>
  </si>
  <si>
    <t xml:space="preserve">5.1. Canales de Participación Ciudadana existentes a la fecha.</t>
  </si>
  <si>
    <t xml:space="preserve">N°</t>
  </si>
  <si>
    <t xml:space="preserve">Denominación</t>
  </si>
  <si>
    <t xml:space="preserve">Dependencia Responsable del Canal de Participación</t>
  </si>
  <si>
    <t xml:space="preserve">Evidencia (Página Web, Buzón de SQR, Etc.)</t>
  </si>
  <si>
    <t xml:space="preserve">Redes sociales</t>
  </si>
  <si>
    <t xml:space="preserve">Facebook,  instagram, Twitter, Youtube</t>
  </si>
  <si>
    <t xml:space="preserve">Comunicación y Prensa</t>
  </si>
  <si>
    <t xml:space="preserve">Pagina web</t>
  </si>
  <si>
    <t xml:space="preserve">5.2. Participación y difusión en idioma Guaraní</t>
  </si>
  <si>
    <t xml:space="preserve">Producto (actividades, materiales, insumos, etc)</t>
  </si>
  <si>
    <t xml:space="preserve">Fecha</t>
  </si>
  <si>
    <t xml:space="preserve">Enlace</t>
  </si>
  <si>
    <t xml:space="preserve">Ñepurura, Mbaretera, Kuña Ñamombarete Hagua, Yvy Ñamombarete hagua, y otros</t>
  </si>
  <si>
    <t xml:space="preserve">Productos Financieros varios destinados a Egresados del SNPP, Profesionales con titulo universitario, Micros y Pequeñas empresas liderado por Mujeres, Orientados a Productores de la Agricultura Familiar Campesina</t>
  </si>
  <si>
    <t xml:space="preserve">https://www.cah.gov.py/productos</t>
  </si>
  <si>
    <t xml:space="preserve">5.3 Diagnostico "The Integrity app"</t>
  </si>
  <si>
    <t xml:space="preserve">Cantidad de funcionarios que completaron el diagnostico</t>
  </si>
  <si>
    <t xml:space="preserve">Cantidad de mujeres</t>
  </si>
  <si>
    <t xml:space="preserve">Cantidad de hombres </t>
  </si>
  <si>
    <t xml:space="preserve">Descripción de las actividades realizadas en base a los resultados</t>
  </si>
  <si>
    <t xml:space="preserve">Evidencia</t>
  </si>
  <si>
    <t xml:space="preserve">En Proceso</t>
  </si>
  <si>
    <t xml:space="preserve">https://pub-py.theintegrityapp.com/ </t>
  </si>
  <si>
    <t xml:space="preserve">6- INDICADORES MISIONALES DE RENDICIÓN DE CUENTAS AL CIUDADANO</t>
  </si>
  <si>
    <t xml:space="preserve">6.1- Indicadores Misionales Identificados</t>
  </si>
  <si>
    <t xml:space="preserve">Cantidad de indicadores</t>
  </si>
  <si>
    <t xml:space="preserve">Descripción del Indicador misional</t>
  </si>
  <si>
    <t xml:space="preserve">Desembolso de préstamos</t>
  </si>
  <si>
    <t xml:space="preserve">Cantidad de proyectos financiados </t>
  </si>
  <si>
    <t xml:space="preserve">https://www.cah.gov.py/tabla_ley5189/cahweb.ley2/61/ </t>
  </si>
  <si>
    <t xml:space="preserve">Cobranzas de préstamos</t>
  </si>
  <si>
    <t xml:space="preserve">Cobro de préstamos vigentes</t>
  </si>
  <si>
    <t xml:space="preserve">Recuperaciones de préstamos </t>
  </si>
  <si>
    <t xml:space="preserve">Cobro de préstamos vencidos</t>
  </si>
  <si>
    <t xml:space="preserve">6.2 Gestión de riesgos de corrupción</t>
  </si>
  <si>
    <t xml:space="preserve">Ambito de Aplicación</t>
  </si>
  <si>
    <t xml:space="preserve">Cantidad de Riesgos detectados</t>
  </si>
  <si>
    <t xml:space="preserve">Descripción del Riesgo de corrupción</t>
  </si>
  <si>
    <t xml:space="preserve">Medidas de mitigación</t>
  </si>
  <si>
    <t xml:space="preserve">Enlace Evidencias</t>
  </si>
  <si>
    <t xml:space="preserve">7- GESTIÓN DE DENUNCIAS</t>
  </si>
  <si>
    <t xml:space="preserve">7.1.Gestión de denuncias de corrupción</t>
  </si>
  <si>
    <t xml:space="preserve">Ticket Numero</t>
  </si>
  <si>
    <t xml:space="preserve">Fecha Ingreso</t>
  </si>
  <si>
    <t xml:space="preserve">Estado</t>
  </si>
  <si>
    <t xml:space="preserve">Enlace Portal de Denuncias de la SENAC</t>
  </si>
  <si>
    <t xml:space="preserve">8- CONTROL INTERNO Y EXTERNO</t>
  </si>
  <si>
    <t xml:space="preserve">8.1 Informes de Auditorias Internas y Auditorías Externas en el Trimestre</t>
  </si>
  <si>
    <t xml:space="preserve">Auditorías Financieras</t>
  </si>
  <si>
    <t xml:space="preserve">Nro. Informe</t>
  </si>
  <si>
    <t xml:space="preserve">Evidencia (Enlace Ley 5282/14)</t>
  </si>
  <si>
    <t xml:space="preserve">Dictamen Estados Financieros al 31/12/2024</t>
  </si>
  <si>
    <t xml:space="preserve">www.cah.gov.py/tabla_ley5282</t>
  </si>
  <si>
    <t xml:space="preserve">Informe contable al 31/12/2024</t>
  </si>
  <si>
    <t xml:space="preserve">Informe de ejecución presupuestaria Rubro 100</t>
  </si>
  <si>
    <t xml:space="preserve">Auditorías de Gestión</t>
  </si>
  <si>
    <t xml:space="preserve">Informe control de rendición de combustible</t>
  </si>
  <si>
    <t xml:space="preserve">Informe control Bienes Patrimoniales CAC Iturbe</t>
  </si>
  <si>
    <t xml:space="preserve">Informe verificación CAC Iturbe</t>
  </si>
  <si>
    <t xml:space="preserve">Informe control de carpetas CAC Iturbe</t>
  </si>
  <si>
    <t xml:space="preserve">Informe control de rendición uso de combustible.</t>
  </si>
  <si>
    <t xml:space="preserve">Informe control de carpetas CAC Yuty</t>
  </si>
  <si>
    <t xml:space="preserve">Informe control de bienes patrimoniales CAC Colonia Independencia</t>
  </si>
  <si>
    <t xml:space="preserve">Informe verificación CAC Colonia Independencia</t>
  </si>
  <si>
    <t xml:space="preserve">Informe control de rendición uso de combustible</t>
  </si>
  <si>
    <t xml:space="preserve">Informe control de carpetas CAC Colonia Independencia</t>
  </si>
  <si>
    <t xml:space="preserve">Auditorías Externas</t>
  </si>
  <si>
    <t xml:space="preserve">No Aplica</t>
  </si>
  <si>
    <t xml:space="preserve">https://www.contraloria.gov.py/index.php/actividades-de-control/informes-de-auditoria/file/33389-informe-final-fei-res-cgr-n-295-2022-art-1-numeral-24-credito-agricola-de-habilitacion-cah</t>
  </si>
  <si>
    <t xml:space="preserve">Otros tipos de Auditoria</t>
  </si>
  <si>
    <t xml:space="preserve">Planes de Mejoramiento elaborados en el Trimestre</t>
  </si>
  <si>
    <t xml:space="preserve">Informe de referencia</t>
  </si>
  <si>
    <t xml:space="preserve">Observación – Enlace</t>
  </si>
  <si>
    <t xml:space="preserve">Informe Final de Fiscalización Especial Inmediata (FEI) Res. CGR N.° 295/22</t>
  </si>
  <si>
    <t xml:space="preserve">Plan de mejoramiento aprobado por Resolución de la Presidencia N.º 009 del 28/06/2023</t>
  </si>
  <si>
    <t xml:space="preserve">8.2 Modelo Estándar de Control Interno para las Instituciones Públicas del Paraguay</t>
  </si>
  <si>
    <t xml:space="preserve">Periodo</t>
  </si>
  <si>
    <t xml:space="preserve">Calificación MECIP de la Contraloría General de la República (CGR)</t>
  </si>
  <si>
    <t xml:space="preserve">https://www.contraloria.gov.py/index.php/actividades-de-control/informes-nrm-mecip2015/file/28154-informe-de-evaluacion-de-la-efectividad-del-sistema-de-control-interno-credito-agricola-de-habilitacion https://datos-rendicion.contraloria.gov.py/datos-abiertos/#/mecip/lista</t>
  </si>
  <si>
    <t xml:space="preserve">9- DESCRIPCIÓN CUALITATIVA DE LOGROS ALCANZADOS </t>
  </si>
  <si>
    <t xml:space="preserve"> Durante el primer trimestre del año 2024 se realizaron un total de 7.422 desembolsos por Gs 87.017.140.132. En el mismo período del 2025, la cantidad de desembolsos aumentó a 8.590, alcanzando un monto total de Gs 111.637.493.059. Esto representa un incremento del 15,7% en la cantidad de operaciones de crédito y del 28,3% en el monto total desembolsado.</t>
  </si>
  <si>
    <t xml:space="preserve">Durante el primer trimestre del año 2024, el Crédito Agrícola de Habilitación recuperó un total de Gs 135.674 millones a través del cobro de capital, intereses, IVA y otros gastos. En el mismo período del año 2025, el monto total de cobranzas ascendió a Gs 153.478 millones, lo que representa un incremento del 13,1% respecto al año anterior. Este aumento se debe principalmente a una mayor recuperación de capital, que pasó de Gs 114.060 millones en 2024 a Gs 129.727 millones en 2025 (+13,8%), y de intereses, que crecieron de Gs 19.648 millones a Gs 21.589 millones (+9,9%), evidenciando una mejora en el desempeño de la gestión de cartera y el compromiso con la sostenibilidad financiera institucional.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</si>
</sst>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%"/>
    <numFmt numFmtId="166" formatCode="#,###"/>
    <numFmt numFmtId="167" formatCode="#,##0"/>
    <numFmt numFmtId="168" formatCode="dd/mm/yy"/>
    <numFmt numFmtId="169" formatCode="0.00\ %"/>
  </numFmts>
  <fonts count="33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Garamond"/>
      <family val="1"/>
      <charset val="1"/>
    </font>
    <font>
      <b val="true"/>
      <u val="single"/>
      <sz val="14"/>
      <name val="Garamond"/>
      <family val="1"/>
      <charset val="1"/>
    </font>
    <font>
      <b val="true"/>
      <u val="single"/>
      <sz val="18"/>
      <color rgb="FF000000"/>
      <name val="Garamond"/>
      <family val="1"/>
      <charset val="1"/>
    </font>
    <font>
      <sz val="15"/>
      <color rgb="FF000000"/>
      <name val="Garamond"/>
      <family val="1"/>
      <charset val="1"/>
    </font>
    <font>
      <b val="true"/>
      <u val="single"/>
      <sz val="14"/>
      <color rgb="FF000000"/>
      <name val="Garamond"/>
      <family val="1"/>
      <charset val="1"/>
    </font>
    <font>
      <sz val="12"/>
      <color rgb="FF000000"/>
      <name val="Garamond"/>
      <family val="1"/>
      <charset val="1"/>
    </font>
    <font>
      <b val="true"/>
      <sz val="12"/>
      <color rgb="FF000000"/>
      <name val="Garamond"/>
      <family val="1"/>
      <charset val="1"/>
    </font>
    <font>
      <sz val="14"/>
      <color rgb="FF000000"/>
      <name val="Garamond"/>
      <family val="1"/>
      <charset val="1"/>
    </font>
    <font>
      <b val="true"/>
      <sz val="14"/>
      <color rgb="FF000000"/>
      <name val="Garamond"/>
      <family val="1"/>
      <charset val="1"/>
    </font>
    <font>
      <sz val="9"/>
      <color rgb="FF000000"/>
      <name val="Calibri"/>
      <family val="0"/>
      <charset val="1"/>
    </font>
    <font>
      <b val="true"/>
      <sz val="11"/>
      <color rgb="FF000000"/>
      <name val="Garamond"/>
      <family val="1"/>
      <charset val="1"/>
    </font>
    <font>
      <b val="true"/>
      <u val="single"/>
      <sz val="13"/>
      <color rgb="FF000000"/>
      <name val="Garamond"/>
      <family val="1"/>
      <charset val="1"/>
    </font>
    <font>
      <sz val="13"/>
      <color rgb="FF000000"/>
      <name val="Garamond"/>
      <family val="1"/>
      <charset val="1"/>
    </font>
    <font>
      <sz val="10"/>
      <color rgb="FF000000"/>
      <name val="Garamond"/>
      <family val="1"/>
      <charset val="1"/>
    </font>
    <font>
      <b val="true"/>
      <sz val="9"/>
      <color rgb="FF000000"/>
      <name val="Garamon"/>
      <family val="0"/>
      <charset val="1"/>
    </font>
    <font>
      <sz val="9"/>
      <color rgb="FF000000"/>
      <name val="Garamon"/>
      <family val="0"/>
      <charset val="1"/>
    </font>
    <font>
      <sz val="14"/>
      <color rgb="FF000000"/>
      <name val="Garamon"/>
      <family val="0"/>
      <charset val="1"/>
    </font>
    <font>
      <sz val="8"/>
      <color rgb="FF000000"/>
      <name val="Garamond"/>
      <family val="1"/>
      <charset val="1"/>
    </font>
    <font>
      <b val="true"/>
      <sz val="13"/>
      <color rgb="FF000000"/>
      <name val="Garamond"/>
      <family val="1"/>
      <charset val="1"/>
    </font>
    <font>
      <b val="true"/>
      <sz val="10.5"/>
      <color rgb="FF000000"/>
      <name val="Garamond"/>
      <family val="1"/>
      <charset val="1"/>
    </font>
    <font>
      <sz val="12"/>
      <color rgb="FF000000"/>
      <name val="Garamond"/>
      <family val="0"/>
      <charset val="1"/>
    </font>
    <font>
      <sz val="14"/>
      <color rgb="FF000000"/>
      <name val="Times New Roman"/>
      <family val="1"/>
      <charset val="1"/>
    </font>
    <font>
      <b val="true"/>
      <sz val="12"/>
      <color rgb="FF000000"/>
      <name val="Garamond"/>
      <family val="0"/>
      <charset val="1"/>
    </font>
    <font>
      <b val="true"/>
      <sz val="10"/>
      <color rgb="FF000000"/>
      <name val="Garamond"/>
      <family val="1"/>
      <charset val="1"/>
    </font>
    <font>
      <sz val="12"/>
      <name val="Calibri"/>
      <family val="0"/>
      <charset val="1"/>
    </font>
    <font>
      <b val="true"/>
      <sz val="15"/>
      <color rgb="FF000000"/>
      <name val="Garamond"/>
      <family val="1"/>
      <charset val="1"/>
    </font>
    <font>
      <b val="true"/>
      <sz val="11"/>
      <color rgb="FF000000"/>
      <name val="Calibri"/>
      <family val="2"/>
      <charset val="1"/>
    </font>
    <font>
      <sz val="15"/>
      <color rgb="FF000000"/>
      <name val="Calibri"/>
      <family val="0"/>
      <charset val="1"/>
    </font>
    <font>
      <sz val="15"/>
      <color rgb="FF000000"/>
      <name val="DejaVu Sans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ADB9CA"/>
        <bgColor rgb="FFC9C9C9"/>
      </patternFill>
    </fill>
    <fill>
      <patternFill patternType="solid">
        <fgColor rgb="FFC9C9C9"/>
        <bgColor rgb="FFCCCCFF"/>
      </patternFill>
    </fill>
    <fill>
      <patternFill patternType="solid">
        <fgColor rgb="FFFFF2CC"/>
        <bgColor rgb="FFFFFBCC"/>
      </patternFill>
    </fill>
    <fill>
      <patternFill patternType="solid">
        <fgColor rgb="FFFFFBCC"/>
        <bgColor rgb="FFFFF2CC"/>
      </patternFill>
    </fill>
    <fill>
      <patternFill patternType="solid">
        <fgColor rgb="FFFFE699"/>
        <bgColor rgb="FFFFF2CC"/>
      </patternFill>
    </fill>
    <fill>
      <patternFill patternType="solid">
        <fgColor rgb="FFFFFFFF"/>
        <bgColor rgb="FFF2F2F2"/>
      </patternFill>
    </fill>
    <fill>
      <patternFill patternType="solid">
        <fgColor rgb="FFF4B183"/>
        <bgColor rgb="FFFF99CC"/>
      </patternFill>
    </fill>
    <fill>
      <patternFill patternType="solid">
        <fgColor rgb="FFF2F2F2"/>
        <bgColor rgb="FFFFFFFF"/>
      </patternFill>
    </fill>
    <fill>
      <patternFill patternType="solid">
        <fgColor rgb="FFF57F17"/>
        <bgColor rgb="FFFF9900"/>
      </patternFill>
    </fill>
  </fills>
  <borders count="2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hair"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 style="thin"/>
      <right style="hair"/>
      <top style="hair"/>
      <bottom style="hair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hair"/>
      <top/>
      <bottom style="thin"/>
      <diagonal/>
    </border>
    <border diagonalUp="false" diagonalDown="false">
      <left style="thin"/>
      <right style="hair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3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8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0" fillId="4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1" fillId="4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2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5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3" xfId="0" applyFont="true" applyBorder="true" applyAlignment="true" applyProtection="true">
      <alignment horizontal="fill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1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3" borderId="1" xfId="0" applyFont="true" applyBorder="true" applyAlignment="true" applyProtection="true">
      <alignment horizontal="justify" vertical="top" textRotation="0" wrapText="true" indent="0" shrinkToFit="false"/>
      <protection locked="true" hidden="false"/>
    </xf>
    <xf numFmtId="164" fontId="10" fillId="3" borderId="4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0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4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4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6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9" fillId="6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6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7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9" fillId="7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7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9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6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6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7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8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0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4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9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7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0" fillId="7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0" fillId="8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4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8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4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7" fillId="4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4" fillId="8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8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4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8" fillId="5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9" fillId="4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4" borderId="7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18" fillId="4" borderId="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8" fillId="4" borderId="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0" fillId="4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9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4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7" fontId="19" fillId="4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19" fillId="4" borderId="1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19" fillId="4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19" fillId="4" borderId="1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19" fillId="4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9" fillId="4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8" fillId="4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18" fillId="4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8" fillId="4" borderId="1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8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21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8" fillId="4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8" fillId="0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8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9" fillId="0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18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6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0" fillId="8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0" fillId="8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4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4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4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9" fillId="9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9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3" fillId="8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4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4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9" fillId="7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7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7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8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9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9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9" fillId="4" borderId="1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5" fillId="6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4" borderId="1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4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4" fillId="4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24" fillId="4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4" fillId="4" borderId="1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4" fillId="4" borderId="1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4" fillId="4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2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6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8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5" fillId="4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25" fillId="4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5" fillId="4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6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2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7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12" fillId="1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8" fillId="4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7" fontId="28" fillId="4" borderId="1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9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9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0" fillId="0" borderId="4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29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0" fillId="0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0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0" fillId="0" borderId="0" xfId="0" applyFont="false" applyBorder="true" applyAlignment="true" applyProtection="true">
      <alignment horizontal="center" vertical="center" textRotation="0" wrapText="true" indent="0" shrinkToFit="false"/>
      <protection locked="true" hidden="false"/>
    </xf>
    <xf numFmtId="167" fontId="0" fillId="0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0" fillId="0" borderId="3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2" fillId="0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0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0" fillId="0" borderId="1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3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30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31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1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32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2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32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1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20" xfId="0" applyFont="true" applyBorder="true" applyAlignment="true" applyProtection="tru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9C9C9"/>
      <rgbColor rgb="FF808080"/>
      <rgbColor rgb="FF9999FF"/>
      <rgbColor rgb="FF993366"/>
      <rgbColor rgb="FFFFFB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FFF2CC"/>
      <rgbColor rgb="FFFFE699"/>
      <rgbColor rgb="FFADB9CA"/>
      <rgbColor rgb="FFFF99CC"/>
      <rgbColor rgb="FFCC99FF"/>
      <rgbColor rgb="FFF4B183"/>
      <rgbColor rgb="FF3366FF"/>
      <rgbColor rgb="FF33CCCC"/>
      <rgbColor rgb="FF99CC00"/>
      <rgbColor rgb="FFFFCC00"/>
      <rgbColor rgb="FFFF9900"/>
      <rgbColor rgb="FFF57F17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png"/><Relationship Id="rId5" Type="http://schemas.openxmlformats.org/officeDocument/2006/relationships/image" Target="../media/image5.png"/><Relationship Id="rId6" Type="http://schemas.openxmlformats.org/officeDocument/2006/relationships/image" Target="../media/image6.png"/><Relationship Id="rId7" Type="http://schemas.openxmlformats.org/officeDocument/2006/relationships/image" Target="../media/image7.png"/><Relationship Id="rId8" Type="http://schemas.openxmlformats.org/officeDocument/2006/relationships/image" Target="../media/image8.png"/><Relationship Id="rId9" Type="http://schemas.openxmlformats.org/officeDocument/2006/relationships/image" Target="../media/image9.png"/><Relationship Id="rId10" Type="http://schemas.openxmlformats.org/officeDocument/2006/relationships/image" Target="../media/image10.png"/><Relationship Id="rId11" Type="http://schemas.openxmlformats.org/officeDocument/2006/relationships/image" Target="../media/image1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135720</xdr:colOff>
      <xdr:row>134</xdr:row>
      <xdr:rowOff>137520</xdr:rowOff>
    </xdr:from>
    <xdr:to>
      <xdr:col>0</xdr:col>
      <xdr:colOff>1736640</xdr:colOff>
      <xdr:row>139</xdr:row>
      <xdr:rowOff>857160</xdr:rowOff>
    </xdr:to>
    <xdr:pic>
      <xdr:nvPicPr>
        <xdr:cNvPr id="0" name="Imagen 9" descr=""/>
        <xdr:cNvPicPr/>
      </xdr:nvPicPr>
      <xdr:blipFill>
        <a:blip r:embed="rId1"/>
        <a:stretch/>
      </xdr:blipFill>
      <xdr:spPr>
        <a:xfrm>
          <a:off x="135720" y="44266680"/>
          <a:ext cx="1600920" cy="265356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absolute">
    <xdr:from>
      <xdr:col>0</xdr:col>
      <xdr:colOff>1732680</xdr:colOff>
      <xdr:row>134</xdr:row>
      <xdr:rowOff>127080</xdr:rowOff>
    </xdr:from>
    <xdr:to>
      <xdr:col>1</xdr:col>
      <xdr:colOff>2278800</xdr:colOff>
      <xdr:row>139</xdr:row>
      <xdr:rowOff>844560</xdr:rowOff>
    </xdr:to>
    <xdr:pic>
      <xdr:nvPicPr>
        <xdr:cNvPr id="1" name="Imagen 10" descr=""/>
        <xdr:cNvPicPr/>
      </xdr:nvPicPr>
      <xdr:blipFill>
        <a:blip r:embed="rId2"/>
        <a:stretch/>
      </xdr:blipFill>
      <xdr:spPr>
        <a:xfrm>
          <a:off x="1732680" y="44256240"/>
          <a:ext cx="2399040" cy="26514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absolute">
    <xdr:from>
      <xdr:col>1</xdr:col>
      <xdr:colOff>2282760</xdr:colOff>
      <xdr:row>134</xdr:row>
      <xdr:rowOff>169200</xdr:rowOff>
    </xdr:from>
    <xdr:to>
      <xdr:col>3</xdr:col>
      <xdr:colOff>96480</xdr:colOff>
      <xdr:row>139</xdr:row>
      <xdr:rowOff>819360</xdr:rowOff>
    </xdr:to>
    <xdr:pic>
      <xdr:nvPicPr>
        <xdr:cNvPr id="2" name="Imagen 12" descr=""/>
        <xdr:cNvPicPr/>
      </xdr:nvPicPr>
      <xdr:blipFill>
        <a:blip r:embed="rId3"/>
        <a:stretch/>
      </xdr:blipFill>
      <xdr:spPr>
        <a:xfrm>
          <a:off x="4135680" y="44298360"/>
          <a:ext cx="2266200" cy="258408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absolute">
    <xdr:from>
      <xdr:col>3</xdr:col>
      <xdr:colOff>63720</xdr:colOff>
      <xdr:row>134</xdr:row>
      <xdr:rowOff>202680</xdr:rowOff>
    </xdr:from>
    <xdr:to>
      <xdr:col>5</xdr:col>
      <xdr:colOff>15120</xdr:colOff>
      <xdr:row>139</xdr:row>
      <xdr:rowOff>793800</xdr:rowOff>
    </xdr:to>
    <xdr:pic>
      <xdr:nvPicPr>
        <xdr:cNvPr id="3" name="Imagen 13" descr=""/>
        <xdr:cNvPicPr/>
      </xdr:nvPicPr>
      <xdr:blipFill>
        <a:blip r:embed="rId4"/>
        <a:stretch/>
      </xdr:blipFill>
      <xdr:spPr>
        <a:xfrm>
          <a:off x="6369120" y="44331840"/>
          <a:ext cx="3594600" cy="252504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absolute">
    <xdr:from>
      <xdr:col>5</xdr:col>
      <xdr:colOff>54360</xdr:colOff>
      <xdr:row>134</xdr:row>
      <xdr:rowOff>180360</xdr:rowOff>
    </xdr:from>
    <xdr:to>
      <xdr:col>6</xdr:col>
      <xdr:colOff>2643840</xdr:colOff>
      <xdr:row>139</xdr:row>
      <xdr:rowOff>756000</xdr:rowOff>
    </xdr:to>
    <xdr:pic>
      <xdr:nvPicPr>
        <xdr:cNvPr id="4" name="Imagen 15" descr=""/>
        <xdr:cNvPicPr/>
      </xdr:nvPicPr>
      <xdr:blipFill>
        <a:blip r:embed="rId5"/>
        <a:stretch/>
      </xdr:blipFill>
      <xdr:spPr>
        <a:xfrm>
          <a:off x="10002960" y="44309520"/>
          <a:ext cx="4430160" cy="250956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0</xdr:col>
      <xdr:colOff>201960</xdr:colOff>
      <xdr:row>202</xdr:row>
      <xdr:rowOff>97920</xdr:rowOff>
    </xdr:from>
    <xdr:to>
      <xdr:col>6</xdr:col>
      <xdr:colOff>2540160</xdr:colOff>
      <xdr:row>208</xdr:row>
      <xdr:rowOff>655920</xdr:rowOff>
    </xdr:to>
    <xdr:pic>
      <xdr:nvPicPr>
        <xdr:cNvPr id="5" name="Imagen 4" descr=""/>
        <xdr:cNvPicPr/>
      </xdr:nvPicPr>
      <xdr:blipFill>
        <a:blip r:embed="rId6"/>
        <a:stretch/>
      </xdr:blipFill>
      <xdr:spPr>
        <a:xfrm>
          <a:off x="201960" y="63110160"/>
          <a:ext cx="14127480" cy="330876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0</xdr:col>
      <xdr:colOff>36000</xdr:colOff>
      <xdr:row>214</xdr:row>
      <xdr:rowOff>112680</xdr:rowOff>
    </xdr:from>
    <xdr:to>
      <xdr:col>2</xdr:col>
      <xdr:colOff>1865880</xdr:colOff>
      <xdr:row>227</xdr:row>
      <xdr:rowOff>84240</xdr:rowOff>
    </xdr:to>
    <xdr:pic>
      <xdr:nvPicPr>
        <xdr:cNvPr id="6" name="Imagen 5" descr=""/>
        <xdr:cNvPicPr/>
      </xdr:nvPicPr>
      <xdr:blipFill>
        <a:blip r:embed="rId7"/>
        <a:stretch/>
      </xdr:blipFill>
      <xdr:spPr>
        <a:xfrm>
          <a:off x="36000" y="68478120"/>
          <a:ext cx="6032160" cy="329004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3</xdr:col>
      <xdr:colOff>46440</xdr:colOff>
      <xdr:row>214</xdr:row>
      <xdr:rowOff>83880</xdr:rowOff>
    </xdr:from>
    <xdr:to>
      <xdr:col>6</xdr:col>
      <xdr:colOff>2491200</xdr:colOff>
      <xdr:row>227</xdr:row>
      <xdr:rowOff>74520</xdr:rowOff>
    </xdr:to>
    <xdr:pic>
      <xdr:nvPicPr>
        <xdr:cNvPr id="7" name="Imagen 6" descr=""/>
        <xdr:cNvPicPr/>
      </xdr:nvPicPr>
      <xdr:blipFill>
        <a:blip r:embed="rId8"/>
        <a:stretch/>
      </xdr:blipFill>
      <xdr:spPr>
        <a:xfrm>
          <a:off x="6351840" y="68449320"/>
          <a:ext cx="7928640" cy="33091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0</xdr:col>
      <xdr:colOff>64800</xdr:colOff>
      <xdr:row>0</xdr:row>
      <xdr:rowOff>0</xdr:rowOff>
    </xdr:from>
    <xdr:to>
      <xdr:col>6</xdr:col>
      <xdr:colOff>2597760</xdr:colOff>
      <xdr:row>0</xdr:row>
      <xdr:rowOff>999720</xdr:rowOff>
    </xdr:to>
    <xdr:pic>
      <xdr:nvPicPr>
        <xdr:cNvPr id="8" name="Imagen 3" descr=""/>
        <xdr:cNvPicPr/>
      </xdr:nvPicPr>
      <xdr:blipFill>
        <a:blip r:embed="rId9"/>
        <a:stretch/>
      </xdr:blipFill>
      <xdr:spPr>
        <a:xfrm>
          <a:off x="64800" y="0"/>
          <a:ext cx="14322240" cy="9997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0</xdr:col>
      <xdr:colOff>309240</xdr:colOff>
      <xdr:row>121</xdr:row>
      <xdr:rowOff>9000</xdr:rowOff>
    </xdr:from>
    <xdr:to>
      <xdr:col>3</xdr:col>
      <xdr:colOff>918360</xdr:colOff>
      <xdr:row>130</xdr:row>
      <xdr:rowOff>227520</xdr:rowOff>
    </xdr:to>
    <xdr:pic>
      <xdr:nvPicPr>
        <xdr:cNvPr id="9" name="Imagen 1" descr=""/>
        <xdr:cNvPicPr/>
      </xdr:nvPicPr>
      <xdr:blipFill>
        <a:blip r:embed="rId10"/>
        <a:stretch/>
      </xdr:blipFill>
      <xdr:spPr>
        <a:xfrm>
          <a:off x="309240" y="39681720"/>
          <a:ext cx="6914520" cy="30348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3</xdr:col>
      <xdr:colOff>1253880</xdr:colOff>
      <xdr:row>121</xdr:row>
      <xdr:rowOff>63360</xdr:rowOff>
    </xdr:from>
    <xdr:to>
      <xdr:col>6</xdr:col>
      <xdr:colOff>2612520</xdr:colOff>
      <xdr:row>130</xdr:row>
      <xdr:rowOff>277920</xdr:rowOff>
    </xdr:to>
    <xdr:pic>
      <xdr:nvPicPr>
        <xdr:cNvPr id="10" name="Imagen 7" descr=""/>
        <xdr:cNvPicPr/>
      </xdr:nvPicPr>
      <xdr:blipFill>
        <a:blip r:embed="rId11"/>
        <a:stretch/>
      </xdr:blipFill>
      <xdr:spPr>
        <a:xfrm>
          <a:off x="7559280" y="39736080"/>
          <a:ext cx="6842520" cy="30308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cah.gov.py/rendicion-de-cuentas-al-ciudadano" TargetMode="External"/><Relationship Id="rId2" Type="http://schemas.openxmlformats.org/officeDocument/2006/relationships/hyperlink" Target="https://www.cah.gov.py/rendicion-de-cuentas-al-ciudadano" TargetMode="External"/><Relationship Id="rId3" Type="http://schemas.openxmlformats.org/officeDocument/2006/relationships/hyperlink" Target="https://www.cah.gov.py/rendicion-de-cuentas-al-ciudadano" TargetMode="External"/><Relationship Id="rId4" Type="http://schemas.openxmlformats.org/officeDocument/2006/relationships/hyperlink" Target="https://www.cah.gov.py/rendicion-de-cuentas-al-ciudadano" TargetMode="External"/><Relationship Id="rId5" Type="http://schemas.openxmlformats.org/officeDocument/2006/relationships/hyperlink" Target="https://www.cah.gov.py/mail/view?model=dms.file&amp;res_id=1789&amp;access_token=497a6926-a48c-41b7-ba74-28f03d37e871" TargetMode="External"/><Relationship Id="rId6" Type="http://schemas.openxmlformats.org/officeDocument/2006/relationships/hyperlink" Target="https://www.sfp.gov.py/vchgo/index.php/noticias-2-4/monitoreo-de-la-ley-518914" TargetMode="External"/><Relationship Id="rId7" Type="http://schemas.openxmlformats.org/officeDocument/2006/relationships/hyperlink" Target="https://informacionpublica.paraguay.gov.py/" TargetMode="External"/><Relationship Id="rId8" Type="http://schemas.openxmlformats.org/officeDocument/2006/relationships/hyperlink" Target="https://www.cah.gov.py/tabla_ley5189/cahweb.ley2/68/" TargetMode="External"/><Relationship Id="rId9" Type="http://schemas.openxmlformats.org/officeDocument/2006/relationships/hyperlink" Target="https://www.cah.gov.py/tabla_ley5189/cahweb.ley2/68/" TargetMode="External"/><Relationship Id="rId10" Type="http://schemas.openxmlformats.org/officeDocument/2006/relationships/hyperlink" Target="https://www.cah.gov.py/tabla_ley5189/cahweb.ley1/75/" TargetMode="External"/><Relationship Id="rId11" Type="http://schemas.openxmlformats.org/officeDocument/2006/relationships/hyperlink" Target="https://www.cah.gov.py/" TargetMode="External"/><Relationship Id="rId12" Type="http://schemas.openxmlformats.org/officeDocument/2006/relationships/hyperlink" Target="https://www.cah.gov.py/productos" TargetMode="External"/><Relationship Id="rId13" Type="http://schemas.openxmlformats.org/officeDocument/2006/relationships/hyperlink" Target="https://pub-py.theintegrityapp.com/" TargetMode="External"/><Relationship Id="rId14" Type="http://schemas.openxmlformats.org/officeDocument/2006/relationships/hyperlink" Target="https://www.cah.gov.py/tabla_ley5189/cahweb.ley2/61/" TargetMode="External"/><Relationship Id="rId15" Type="http://schemas.openxmlformats.org/officeDocument/2006/relationships/hyperlink" Target="http://www.cah.gov.py/tabla_ley5282" TargetMode="External"/><Relationship Id="rId16" Type="http://schemas.openxmlformats.org/officeDocument/2006/relationships/hyperlink" Target="http://www.cah.gov.py/tabla_ley5282" TargetMode="External"/><Relationship Id="rId17" Type="http://schemas.openxmlformats.org/officeDocument/2006/relationships/hyperlink" Target="https://www.contraloria.gov.py/index.php/actividades-de-control/informes-de-auditoria/file/33389-informe-final-fei-res-cgr-n-295-2022-art-1-numeral-24-credito-agricola-de-habilitacion-cah" TargetMode="External"/><Relationship Id="rId18" Type="http://schemas.openxmlformats.org/officeDocument/2006/relationships/hyperlink" Target="https://datos-rendicion.contraloria.gov.py/datos-abiertos/" TargetMode="External"/><Relationship Id="rId19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W1048576"/>
  <sheetViews>
    <sheetView showFormulas="false" showGridLines="true" showRowColHeaders="true" showZeros="true" rightToLeft="false" tabSelected="true" showOutlineSymbols="true" defaultGridColor="true" view="normal" topLeftCell="A110" colorId="64" zoomScale="56" zoomScaleNormal="56" zoomScalePageLayoutView="100" workbookViewId="0">
      <selection pane="topLeft" activeCell="I120" activeCellId="0" sqref="I120"/>
    </sheetView>
  </sheetViews>
  <sheetFormatPr defaultColWidth="8.6796875" defaultRowHeight="15.8" customHeight="true" zeroHeight="false" outlineLevelRow="0" outlineLevelCol="0"/>
  <cols>
    <col collapsed="false" customWidth="true" hidden="false" outlineLevel="0" max="1" min="1" style="1" width="26.29"/>
    <col collapsed="false" customWidth="true" hidden="false" outlineLevel="0" max="2" min="2" style="1" width="33.33"/>
    <col collapsed="false" customWidth="true" hidden="false" outlineLevel="0" max="3" min="3" style="1" width="29.84"/>
    <col collapsed="false" customWidth="true" hidden="false" outlineLevel="0" max="4" min="4" style="1" width="24.62"/>
    <col collapsed="false" customWidth="true" hidden="false" outlineLevel="0" max="5" min="5" style="1" width="27.06"/>
    <col collapsed="false" customWidth="true" hidden="false" outlineLevel="0" max="6" min="6" style="1" width="26.12"/>
    <col collapsed="false" customWidth="true" hidden="false" outlineLevel="0" max="7" min="7" style="1" width="37.91"/>
    <col collapsed="false" customWidth="true" hidden="false" outlineLevel="0" max="8" min="8" style="1" width="21.25"/>
    <col collapsed="false" customWidth="true" hidden="false" outlineLevel="0" max="9" min="9" style="1" width="12.26"/>
    <col collapsed="false" customWidth="true" hidden="false" outlineLevel="0" max="10" min="10" style="1" width="13.4"/>
    <col collapsed="false" customWidth="true" hidden="false" outlineLevel="0" max="257" min="11" style="1" width="9.12"/>
    <col collapsed="false" customWidth="true" hidden="false" outlineLevel="0" max="1025" min="258" style="2" width="9.12"/>
  </cols>
  <sheetData>
    <row r="1" customFormat="false" ht="79.65" hidden="false" customHeight="true" outlineLevel="0" collapsed="false">
      <c r="A1" s="2"/>
      <c r="B1" s="3"/>
      <c r="C1" s="3"/>
      <c r="D1" s="3"/>
      <c r="E1" s="3"/>
      <c r="F1" s="3"/>
      <c r="G1" s="3"/>
      <c r="H1" s="4"/>
    </row>
    <row r="2" customFormat="false" ht="27.45" hidden="false" customHeight="true" outlineLevel="0" collapsed="false">
      <c r="A2" s="5" t="s">
        <v>0</v>
      </c>
      <c r="B2" s="5"/>
      <c r="C2" s="5"/>
      <c r="D2" s="5"/>
      <c r="E2" s="5"/>
      <c r="F2" s="5"/>
      <c r="G2" s="5"/>
      <c r="H2" s="4"/>
    </row>
    <row r="3" customFormat="false" ht="9.8" hidden="false" customHeight="true" outlineLevel="0" collapsed="false">
      <c r="A3" s="5"/>
      <c r="B3" s="5"/>
      <c r="C3" s="5"/>
      <c r="D3" s="5"/>
      <c r="E3" s="5"/>
      <c r="F3" s="5"/>
      <c r="G3" s="5"/>
      <c r="H3" s="6"/>
    </row>
    <row r="4" customFormat="false" ht="18.75" hidden="false" customHeight="true" outlineLevel="0" collapsed="false">
      <c r="A4" s="7" t="s">
        <v>1</v>
      </c>
      <c r="B4" s="7"/>
      <c r="C4" s="7"/>
      <c r="D4" s="7"/>
      <c r="E4" s="7"/>
      <c r="F4" s="7"/>
      <c r="G4" s="7"/>
      <c r="H4" s="8"/>
    </row>
    <row r="5" customFormat="false" ht="19.35" hidden="false" customHeight="true" outlineLevel="0" collapsed="false">
      <c r="A5" s="9" t="s">
        <v>2</v>
      </c>
      <c r="B5" s="10" t="s">
        <v>3</v>
      </c>
      <c r="C5" s="10"/>
      <c r="D5" s="10"/>
      <c r="E5" s="10"/>
      <c r="F5" s="10"/>
      <c r="G5" s="10"/>
      <c r="H5" s="8"/>
    </row>
    <row r="6" customFormat="false" ht="19.35" hidden="false" customHeight="true" outlineLevel="0" collapsed="false">
      <c r="A6" s="9" t="s">
        <v>4</v>
      </c>
      <c r="B6" s="10" t="s">
        <v>5</v>
      </c>
      <c r="C6" s="10"/>
      <c r="D6" s="10"/>
      <c r="E6" s="10"/>
      <c r="F6" s="10"/>
      <c r="G6" s="10"/>
      <c r="H6" s="8"/>
    </row>
    <row r="7" customFormat="false" ht="18.75" hidden="false" customHeight="true" outlineLevel="0" collapsed="false">
      <c r="A7" s="11" t="s">
        <v>6</v>
      </c>
      <c r="B7" s="11"/>
      <c r="C7" s="11"/>
      <c r="D7" s="11"/>
      <c r="E7" s="11"/>
      <c r="F7" s="11"/>
      <c r="G7" s="11"/>
      <c r="H7" s="8"/>
    </row>
    <row r="8" customFormat="false" ht="15" hidden="false" customHeight="true" outlineLevel="0" collapsed="false">
      <c r="A8" s="12" t="s">
        <v>7</v>
      </c>
      <c r="B8" s="12"/>
      <c r="C8" s="12"/>
      <c r="D8" s="12"/>
      <c r="E8" s="12"/>
      <c r="F8" s="12"/>
      <c r="G8" s="12"/>
      <c r="H8" s="8"/>
    </row>
    <row r="9" customFormat="false" ht="12.75" hidden="false" customHeight="true" outlineLevel="0" collapsed="false">
      <c r="A9" s="12"/>
      <c r="B9" s="12"/>
      <c r="C9" s="12"/>
      <c r="D9" s="12"/>
      <c r="E9" s="12"/>
      <c r="F9" s="12"/>
      <c r="G9" s="12"/>
      <c r="H9" s="8"/>
    </row>
    <row r="10" customFormat="false" ht="15" hidden="true" customHeight="true" outlineLevel="0" collapsed="false">
      <c r="A10" s="13"/>
      <c r="B10" s="13"/>
      <c r="C10" s="13"/>
      <c r="D10" s="13"/>
      <c r="E10" s="13"/>
      <c r="F10" s="13"/>
      <c r="G10" s="13"/>
      <c r="H10" s="8"/>
    </row>
    <row r="11" customFormat="false" ht="15" hidden="true" customHeight="true" outlineLevel="0" collapsed="false">
      <c r="A11" s="13"/>
      <c r="B11" s="13"/>
      <c r="C11" s="13"/>
      <c r="D11" s="13"/>
      <c r="E11" s="13"/>
      <c r="F11" s="13"/>
      <c r="G11" s="13"/>
      <c r="H11" s="8"/>
    </row>
    <row r="12" s="15" customFormat="true" ht="18.75" hidden="false" customHeight="true" outlineLevel="0" collapsed="false">
      <c r="A12" s="7" t="s">
        <v>8</v>
      </c>
      <c r="B12" s="7"/>
      <c r="C12" s="7"/>
      <c r="D12" s="7"/>
      <c r="E12" s="7"/>
      <c r="F12" s="7"/>
      <c r="G12" s="7"/>
      <c r="H12" s="14"/>
    </row>
    <row r="13" s="15" customFormat="true" ht="23.55" hidden="false" customHeight="true" outlineLevel="0" collapsed="false">
      <c r="A13" s="16" t="s">
        <v>9</v>
      </c>
      <c r="B13" s="16"/>
      <c r="C13" s="16"/>
      <c r="D13" s="16"/>
      <c r="E13" s="16"/>
      <c r="F13" s="16"/>
      <c r="G13" s="16"/>
      <c r="H13" s="14"/>
    </row>
    <row r="14" customFormat="false" ht="15.75" hidden="false" customHeight="true" outlineLevel="0" collapsed="false">
      <c r="A14" s="17" t="s">
        <v>10</v>
      </c>
      <c r="B14" s="18" t="s">
        <v>11</v>
      </c>
      <c r="C14" s="18"/>
      <c r="D14" s="19" t="s">
        <v>12</v>
      </c>
      <c r="E14" s="19"/>
      <c r="F14" s="19" t="s">
        <v>13</v>
      </c>
      <c r="G14" s="19"/>
      <c r="H14" s="8"/>
    </row>
    <row r="15" customFormat="false" ht="15.75" hidden="false" customHeight="true" outlineLevel="0" collapsed="false">
      <c r="A15" s="20" t="n">
        <v>1</v>
      </c>
      <c r="B15" s="21" t="s">
        <v>14</v>
      </c>
      <c r="C15" s="21"/>
      <c r="D15" s="21" t="s">
        <v>15</v>
      </c>
      <c r="E15" s="21"/>
      <c r="F15" s="22" t="s">
        <v>16</v>
      </c>
      <c r="G15" s="22"/>
      <c r="H15" s="8"/>
    </row>
    <row r="16" customFormat="false" ht="15.75" hidden="false" customHeight="true" outlineLevel="0" collapsed="false">
      <c r="A16" s="20" t="n">
        <v>2</v>
      </c>
      <c r="B16" s="21" t="s">
        <v>17</v>
      </c>
      <c r="C16" s="21"/>
      <c r="D16" s="21" t="s">
        <v>18</v>
      </c>
      <c r="E16" s="21"/>
      <c r="F16" s="22" t="s">
        <v>19</v>
      </c>
      <c r="G16" s="22"/>
      <c r="H16" s="8"/>
    </row>
    <row r="17" customFormat="false" ht="15.75" hidden="false" customHeight="true" outlineLevel="0" collapsed="false">
      <c r="A17" s="20" t="n">
        <v>3</v>
      </c>
      <c r="B17" s="21" t="s">
        <v>20</v>
      </c>
      <c r="C17" s="21"/>
      <c r="D17" s="21" t="s">
        <v>21</v>
      </c>
      <c r="E17" s="21"/>
      <c r="F17" s="22" t="s">
        <v>19</v>
      </c>
      <c r="G17" s="22"/>
      <c r="H17" s="8"/>
    </row>
    <row r="18" customFormat="false" ht="15.75" hidden="false" customHeight="true" outlineLevel="0" collapsed="false">
      <c r="A18" s="20" t="n">
        <v>4</v>
      </c>
      <c r="B18" s="21" t="s">
        <v>22</v>
      </c>
      <c r="C18" s="21"/>
      <c r="D18" s="21" t="s">
        <v>23</v>
      </c>
      <c r="E18" s="21"/>
      <c r="F18" s="22" t="s">
        <v>24</v>
      </c>
      <c r="G18" s="22"/>
      <c r="H18" s="8"/>
    </row>
    <row r="19" customFormat="false" ht="15.75" hidden="false" customHeight="true" outlineLevel="0" collapsed="false">
      <c r="A19" s="20" t="n">
        <v>5</v>
      </c>
      <c r="B19" s="21" t="s">
        <v>25</v>
      </c>
      <c r="C19" s="21"/>
      <c r="D19" s="21" t="s">
        <v>26</v>
      </c>
      <c r="E19" s="21"/>
      <c r="F19" s="22" t="s">
        <v>19</v>
      </c>
      <c r="G19" s="22"/>
      <c r="H19" s="8"/>
    </row>
    <row r="20" customFormat="false" ht="15.75" hidden="false" customHeight="true" outlineLevel="0" collapsed="false">
      <c r="A20" s="20" t="n">
        <v>6</v>
      </c>
      <c r="B20" s="21" t="s">
        <v>27</v>
      </c>
      <c r="C20" s="21"/>
      <c r="D20" s="21" t="s">
        <v>28</v>
      </c>
      <c r="E20" s="21"/>
      <c r="F20" s="22" t="s">
        <v>29</v>
      </c>
      <c r="G20" s="22"/>
      <c r="H20" s="8"/>
    </row>
    <row r="21" customFormat="false" ht="15.75" hidden="false" customHeight="true" outlineLevel="0" collapsed="false">
      <c r="A21" s="20" t="n">
        <v>7</v>
      </c>
      <c r="B21" s="21" t="s">
        <v>30</v>
      </c>
      <c r="C21" s="21"/>
      <c r="D21" s="21" t="s">
        <v>31</v>
      </c>
      <c r="E21" s="21"/>
      <c r="F21" s="22" t="s">
        <v>32</v>
      </c>
      <c r="G21" s="22"/>
      <c r="H21" s="8"/>
    </row>
    <row r="22" customFormat="false" ht="15.75" hidden="false" customHeight="true" outlineLevel="0" collapsed="false">
      <c r="A22" s="20" t="n">
        <v>8</v>
      </c>
      <c r="B22" s="21" t="s">
        <v>33</v>
      </c>
      <c r="C22" s="21"/>
      <c r="D22" s="21" t="s">
        <v>34</v>
      </c>
      <c r="E22" s="21"/>
      <c r="F22" s="22" t="s">
        <v>35</v>
      </c>
      <c r="G22" s="22"/>
      <c r="H22" s="8"/>
    </row>
    <row r="23" customFormat="false" ht="15.75" hidden="false" customHeight="true" outlineLevel="0" collapsed="false">
      <c r="A23" s="20" t="n">
        <v>9</v>
      </c>
      <c r="B23" s="21" t="s">
        <v>36</v>
      </c>
      <c r="C23" s="21"/>
      <c r="D23" s="21" t="s">
        <v>37</v>
      </c>
      <c r="E23" s="21"/>
      <c r="F23" s="22" t="s">
        <v>38</v>
      </c>
      <c r="G23" s="22"/>
      <c r="H23" s="8"/>
    </row>
    <row r="24" customFormat="false" ht="15.75" hidden="false" customHeight="true" outlineLevel="0" collapsed="false">
      <c r="A24" s="23" t="s">
        <v>39</v>
      </c>
      <c r="B24" s="23"/>
      <c r="C24" s="23"/>
      <c r="D24" s="23"/>
      <c r="E24" s="24" t="n">
        <v>9</v>
      </c>
      <c r="F24" s="24"/>
      <c r="G24" s="24"/>
      <c r="H24" s="8"/>
    </row>
    <row r="25" customFormat="false" ht="15.75" hidden="false" customHeight="true" outlineLevel="0" collapsed="false">
      <c r="A25" s="25" t="s">
        <v>40</v>
      </c>
      <c r="B25" s="25"/>
      <c r="C25" s="25"/>
      <c r="D25" s="25"/>
      <c r="E25" s="24" t="n">
        <v>5</v>
      </c>
      <c r="F25" s="24"/>
      <c r="G25" s="24"/>
      <c r="H25" s="8"/>
    </row>
    <row r="26" customFormat="false" ht="15.75" hidden="false" customHeight="true" outlineLevel="0" collapsed="false">
      <c r="A26" s="25" t="s">
        <v>41</v>
      </c>
      <c r="B26" s="25"/>
      <c r="C26" s="25"/>
      <c r="D26" s="25"/>
      <c r="E26" s="24" t="n">
        <v>4</v>
      </c>
      <c r="F26" s="24"/>
      <c r="G26" s="24"/>
      <c r="H26" s="8"/>
    </row>
    <row r="27" customFormat="false" ht="15.75" hidden="false" customHeight="true" outlineLevel="0" collapsed="false">
      <c r="A27" s="25" t="s">
        <v>42</v>
      </c>
      <c r="B27" s="25"/>
      <c r="C27" s="25"/>
      <c r="D27" s="25"/>
      <c r="E27" s="24" t="n">
        <v>8</v>
      </c>
      <c r="F27" s="24"/>
      <c r="G27" s="24"/>
      <c r="H27" s="8"/>
    </row>
    <row r="28" s="28" customFormat="true" ht="11.75" hidden="false" customHeight="true" outlineLevel="0" collapsed="false">
      <c r="A28" s="26"/>
      <c r="B28" s="26"/>
      <c r="C28" s="26"/>
      <c r="D28" s="26"/>
      <c r="E28" s="26"/>
      <c r="F28" s="26"/>
      <c r="G28" s="27"/>
      <c r="H28" s="26"/>
    </row>
    <row r="29" customFormat="false" ht="16.65" hidden="false" customHeight="true" outlineLevel="0" collapsed="false">
      <c r="A29" s="7" t="s">
        <v>43</v>
      </c>
      <c r="B29" s="7"/>
      <c r="C29" s="7"/>
      <c r="D29" s="7"/>
      <c r="E29" s="7"/>
      <c r="F29" s="7"/>
      <c r="G29" s="7"/>
      <c r="H29" s="8"/>
    </row>
    <row r="30" customFormat="false" ht="18.75" hidden="false" customHeight="true" outlineLevel="0" collapsed="false">
      <c r="A30" s="29" t="s">
        <v>9</v>
      </c>
      <c r="B30" s="29"/>
      <c r="C30" s="29"/>
      <c r="D30" s="29"/>
      <c r="E30" s="29"/>
      <c r="F30" s="29"/>
      <c r="G30" s="29"/>
      <c r="H30" s="8"/>
    </row>
    <row r="31" customFormat="false" ht="16.5" hidden="false" customHeight="true" outlineLevel="0" collapsed="false">
      <c r="A31" s="30" t="s">
        <v>44</v>
      </c>
      <c r="B31" s="30"/>
      <c r="C31" s="30"/>
      <c r="D31" s="30"/>
      <c r="E31" s="30"/>
      <c r="F31" s="30"/>
      <c r="G31" s="30"/>
      <c r="H31" s="8"/>
    </row>
    <row r="32" customFormat="false" ht="20.6" hidden="false" customHeight="true" outlineLevel="0" collapsed="false">
      <c r="A32" s="22" t="s">
        <v>9</v>
      </c>
      <c r="B32" s="22"/>
      <c r="C32" s="22"/>
      <c r="D32" s="22"/>
      <c r="E32" s="22"/>
      <c r="F32" s="22"/>
      <c r="G32" s="22"/>
      <c r="H32" s="8"/>
    </row>
    <row r="33" customFormat="false" ht="15.75" hidden="false" customHeight="true" outlineLevel="0" collapsed="false">
      <c r="A33" s="31" t="s">
        <v>45</v>
      </c>
      <c r="B33" s="31"/>
      <c r="C33" s="31"/>
      <c r="D33" s="31"/>
      <c r="E33" s="31"/>
      <c r="F33" s="31"/>
      <c r="G33" s="31"/>
      <c r="H33" s="8"/>
    </row>
    <row r="34" customFormat="false" ht="18.65" hidden="false" customHeight="true" outlineLevel="0" collapsed="false">
      <c r="A34" s="32" t="s">
        <v>9</v>
      </c>
      <c r="B34" s="32"/>
      <c r="C34" s="32"/>
      <c r="D34" s="32"/>
      <c r="E34" s="32"/>
      <c r="F34" s="32"/>
      <c r="G34" s="32"/>
      <c r="H34" s="8"/>
    </row>
    <row r="35" customFormat="false" ht="31.5" hidden="false" customHeight="true" outlineLevel="0" collapsed="false">
      <c r="A35" s="33" t="s">
        <v>46</v>
      </c>
      <c r="B35" s="33" t="s">
        <v>47</v>
      </c>
      <c r="C35" s="33"/>
      <c r="D35" s="33" t="s">
        <v>48</v>
      </c>
      <c r="E35" s="33" t="s">
        <v>49</v>
      </c>
      <c r="F35" s="33"/>
      <c r="G35" s="34" t="s">
        <v>50</v>
      </c>
      <c r="H35" s="8"/>
    </row>
    <row r="36" customFormat="false" ht="38.25" hidden="false" customHeight="true" outlineLevel="0" collapsed="false">
      <c r="A36" s="35" t="s">
        <v>51</v>
      </c>
      <c r="B36" s="35" t="s">
        <v>52</v>
      </c>
      <c r="C36" s="35"/>
      <c r="D36" s="35" t="s">
        <v>53</v>
      </c>
      <c r="E36" s="35" t="s">
        <v>54</v>
      </c>
      <c r="F36" s="35"/>
      <c r="G36" s="35" t="s">
        <v>55</v>
      </c>
      <c r="H36" s="8"/>
    </row>
    <row r="37" customFormat="false" ht="42.2" hidden="false" customHeight="true" outlineLevel="0" collapsed="false">
      <c r="A37" s="35" t="s">
        <v>56</v>
      </c>
      <c r="B37" s="35" t="s">
        <v>57</v>
      </c>
      <c r="C37" s="35"/>
      <c r="D37" s="35" t="s">
        <v>58</v>
      </c>
      <c r="E37" s="35" t="s">
        <v>59</v>
      </c>
      <c r="F37" s="35"/>
      <c r="G37" s="35"/>
      <c r="H37" s="8"/>
    </row>
    <row r="38" customFormat="false" ht="36.3" hidden="false" customHeight="true" outlineLevel="0" collapsed="false">
      <c r="A38" s="35" t="s">
        <v>60</v>
      </c>
      <c r="B38" s="35" t="s">
        <v>61</v>
      </c>
      <c r="C38" s="35"/>
      <c r="D38" s="35" t="s">
        <v>53</v>
      </c>
      <c r="E38" s="35" t="s">
        <v>62</v>
      </c>
      <c r="F38" s="35"/>
      <c r="G38" s="35"/>
      <c r="H38" s="8"/>
    </row>
    <row r="39" customFormat="false" ht="18.65" hidden="false" customHeight="true" outlineLevel="0" collapsed="false">
      <c r="A39" s="26"/>
      <c r="B39" s="26"/>
      <c r="C39" s="26"/>
      <c r="D39" s="26"/>
      <c r="E39" s="26"/>
      <c r="F39" s="26"/>
      <c r="G39" s="26"/>
      <c r="H39" s="8"/>
    </row>
    <row r="40" s="28" customFormat="true" ht="31.25" hidden="false" customHeight="true" outlineLevel="0" collapsed="false">
      <c r="A40" s="7" t="s">
        <v>63</v>
      </c>
      <c r="B40" s="7"/>
      <c r="C40" s="7"/>
      <c r="D40" s="7"/>
      <c r="E40" s="7"/>
      <c r="F40" s="7"/>
      <c r="G40" s="7"/>
      <c r="H40" s="26"/>
    </row>
    <row r="41" customFormat="false" ht="18.75" hidden="false" customHeight="true" outlineLevel="0" collapsed="false">
      <c r="A41" s="30" t="s">
        <v>64</v>
      </c>
      <c r="B41" s="30"/>
      <c r="C41" s="30"/>
      <c r="D41" s="30"/>
      <c r="E41" s="30"/>
      <c r="F41" s="30"/>
      <c r="G41" s="30"/>
      <c r="H41" s="8"/>
    </row>
    <row r="42" customFormat="false" ht="16.5" hidden="false" customHeight="true" outlineLevel="0" collapsed="false">
      <c r="A42" s="36" t="s">
        <v>65</v>
      </c>
      <c r="B42" s="36" t="s">
        <v>66</v>
      </c>
      <c r="C42" s="36"/>
      <c r="D42" s="36"/>
      <c r="E42" s="36" t="s">
        <v>67</v>
      </c>
      <c r="F42" s="36"/>
      <c r="G42" s="36"/>
      <c r="H42" s="8"/>
    </row>
    <row r="43" customFormat="false" ht="15.75" hidden="false" customHeight="true" outlineLevel="0" collapsed="false">
      <c r="A43" s="22" t="s">
        <v>68</v>
      </c>
      <c r="B43" s="37" t="s">
        <v>69</v>
      </c>
      <c r="C43" s="37"/>
      <c r="D43" s="37"/>
      <c r="E43" s="38" t="s">
        <v>70</v>
      </c>
      <c r="F43" s="38"/>
      <c r="G43" s="38"/>
      <c r="H43" s="8"/>
    </row>
    <row r="44" customFormat="false" ht="15.75" hidden="false" customHeight="true" outlineLevel="0" collapsed="false">
      <c r="A44" s="22" t="s">
        <v>71</v>
      </c>
      <c r="B44" s="39" t="s">
        <v>72</v>
      </c>
      <c r="C44" s="39"/>
      <c r="D44" s="39"/>
      <c r="E44" s="38"/>
      <c r="F44" s="38"/>
      <c r="G44" s="38"/>
      <c r="H44" s="8"/>
    </row>
    <row r="45" customFormat="false" ht="15.75" hidden="false" customHeight="true" outlineLevel="0" collapsed="false">
      <c r="A45" s="22" t="s">
        <v>73</v>
      </c>
      <c r="B45" s="39"/>
      <c r="C45" s="39"/>
      <c r="D45" s="39"/>
      <c r="E45" s="38"/>
      <c r="F45" s="38"/>
      <c r="G45" s="38"/>
      <c r="H45" s="8"/>
    </row>
    <row r="46" customFormat="false" ht="15.75" hidden="false" customHeight="true" outlineLevel="0" collapsed="false">
      <c r="A46" s="40"/>
      <c r="B46" s="41"/>
      <c r="C46" s="41"/>
      <c r="D46" s="41"/>
      <c r="E46" s="41"/>
      <c r="F46" s="41"/>
      <c r="G46" s="41"/>
      <c r="H46" s="8"/>
    </row>
    <row r="47" s="28" customFormat="true" ht="15.75" hidden="false" customHeight="true" outlineLevel="0" collapsed="false">
      <c r="A47" s="30" t="s">
        <v>74</v>
      </c>
      <c r="B47" s="30"/>
      <c r="C47" s="30"/>
      <c r="D47" s="30"/>
      <c r="E47" s="30"/>
      <c r="F47" s="30"/>
      <c r="G47" s="30"/>
      <c r="H47" s="26"/>
    </row>
    <row r="48" customFormat="false" ht="16.5" hidden="false" customHeight="true" outlineLevel="0" collapsed="false">
      <c r="A48" s="36" t="s">
        <v>65</v>
      </c>
      <c r="B48" s="36" t="s">
        <v>75</v>
      </c>
      <c r="C48" s="36"/>
      <c r="D48" s="36"/>
      <c r="E48" s="42"/>
      <c r="F48" s="42"/>
      <c r="G48" s="42"/>
      <c r="H48" s="8"/>
    </row>
    <row r="49" customFormat="false" ht="15.75" hidden="false" customHeight="true" outlineLevel="0" collapsed="false">
      <c r="A49" s="22" t="s">
        <v>68</v>
      </c>
      <c r="B49" s="22" t="s">
        <v>76</v>
      </c>
      <c r="C49" s="22"/>
      <c r="D49" s="22"/>
      <c r="E49" s="43" t="s">
        <v>77</v>
      </c>
      <c r="F49" s="43"/>
      <c r="G49" s="43"/>
      <c r="H49" s="8"/>
    </row>
    <row r="50" customFormat="false" ht="15.75" hidden="false" customHeight="true" outlineLevel="0" collapsed="false">
      <c r="A50" s="22" t="s">
        <v>71</v>
      </c>
      <c r="B50" s="22"/>
      <c r="C50" s="22"/>
      <c r="D50" s="22"/>
      <c r="E50" s="43"/>
      <c r="F50" s="43"/>
      <c r="G50" s="43"/>
      <c r="H50" s="8"/>
    </row>
    <row r="51" customFormat="false" ht="15.75" hidden="false" customHeight="true" outlineLevel="0" collapsed="false">
      <c r="A51" s="22" t="s">
        <v>73</v>
      </c>
      <c r="B51" s="22"/>
      <c r="C51" s="22"/>
      <c r="D51" s="22"/>
      <c r="E51" s="43"/>
      <c r="F51" s="43"/>
      <c r="G51" s="43"/>
      <c r="H51" s="8"/>
    </row>
    <row r="52" customFormat="false" ht="12.5" hidden="false" customHeight="true" outlineLevel="0" collapsed="false">
      <c r="A52" s="8"/>
      <c r="B52" s="8"/>
      <c r="C52" s="8"/>
      <c r="D52" s="8"/>
      <c r="E52" s="8"/>
      <c r="F52" s="8"/>
      <c r="G52" s="8"/>
      <c r="H52" s="8"/>
    </row>
    <row r="53" customFormat="false" ht="15.75" hidden="false" customHeight="true" outlineLevel="0" collapsed="false">
      <c r="A53" s="30" t="s">
        <v>78</v>
      </c>
      <c r="B53" s="30"/>
      <c r="C53" s="30"/>
      <c r="D53" s="30"/>
      <c r="E53" s="30"/>
      <c r="F53" s="30"/>
      <c r="G53" s="30"/>
      <c r="H53" s="8"/>
    </row>
    <row r="54" customFormat="false" ht="16.5" hidden="false" customHeight="true" outlineLevel="0" collapsed="false">
      <c r="A54" s="44" t="s">
        <v>65</v>
      </c>
      <c r="B54" s="42" t="s">
        <v>79</v>
      </c>
      <c r="C54" s="42" t="s">
        <v>80</v>
      </c>
      <c r="D54" s="42"/>
      <c r="E54" s="42" t="s">
        <v>81</v>
      </c>
      <c r="F54" s="42"/>
      <c r="G54" s="42" t="s">
        <v>82</v>
      </c>
      <c r="H54" s="8"/>
    </row>
    <row r="55" customFormat="false" ht="17" hidden="false" customHeight="true" outlineLevel="0" collapsed="false">
      <c r="A55" s="22" t="s">
        <v>68</v>
      </c>
      <c r="B55" s="45" t="n">
        <v>0</v>
      </c>
      <c r="C55" s="45" t="n">
        <v>0</v>
      </c>
      <c r="D55" s="45"/>
      <c r="E55" s="45" t="n">
        <v>0</v>
      </c>
      <c r="F55" s="45"/>
      <c r="G55" s="22" t="s">
        <v>83</v>
      </c>
      <c r="H55" s="8"/>
    </row>
    <row r="56" customFormat="false" ht="17" hidden="false" customHeight="true" outlineLevel="0" collapsed="false">
      <c r="A56" s="22" t="s">
        <v>71</v>
      </c>
      <c r="B56" s="45" t="n">
        <v>1</v>
      </c>
      <c r="C56" s="45" t="n">
        <v>1</v>
      </c>
      <c r="D56" s="45"/>
      <c r="E56" s="45" t="n">
        <v>0</v>
      </c>
      <c r="F56" s="45"/>
      <c r="G56" s="22"/>
      <c r="H56" s="8"/>
    </row>
    <row r="57" customFormat="false" ht="17" hidden="false" customHeight="true" outlineLevel="0" collapsed="false">
      <c r="A57" s="22" t="s">
        <v>73</v>
      </c>
      <c r="B57" s="45" t="n">
        <v>0</v>
      </c>
      <c r="C57" s="45" t="n">
        <v>0</v>
      </c>
      <c r="D57" s="45"/>
      <c r="E57" s="45" t="n">
        <v>0</v>
      </c>
      <c r="F57" s="45"/>
      <c r="G57" s="22"/>
      <c r="H57" s="8"/>
    </row>
    <row r="58" customFormat="false" ht="12.5" hidden="false" customHeight="true" outlineLevel="0" collapsed="false">
      <c r="A58" s="40"/>
      <c r="B58" s="41"/>
      <c r="C58" s="41"/>
      <c r="D58" s="41"/>
      <c r="E58" s="41"/>
      <c r="F58" s="41"/>
      <c r="G58" s="41"/>
      <c r="H58" s="8"/>
    </row>
    <row r="59" s="28" customFormat="true" ht="17.5" hidden="false" customHeight="true" outlineLevel="0" collapsed="false">
      <c r="A59" s="30" t="s">
        <v>84</v>
      </c>
      <c r="B59" s="30"/>
      <c r="C59" s="30"/>
      <c r="D59" s="30"/>
      <c r="E59" s="30"/>
      <c r="F59" s="30"/>
      <c r="G59" s="30"/>
      <c r="H59" s="26"/>
    </row>
    <row r="60" customFormat="false" ht="27.5" hidden="false" customHeight="true" outlineLevel="0" collapsed="false">
      <c r="A60" s="44" t="s">
        <v>85</v>
      </c>
      <c r="B60" s="44" t="s">
        <v>86</v>
      </c>
      <c r="C60" s="44" t="s">
        <v>87</v>
      </c>
      <c r="D60" s="44" t="s">
        <v>88</v>
      </c>
      <c r="E60" s="44" t="s">
        <v>89</v>
      </c>
      <c r="F60" s="44" t="s">
        <v>90</v>
      </c>
      <c r="G60" s="36" t="s">
        <v>91</v>
      </c>
      <c r="H60" s="8"/>
    </row>
    <row r="61" customFormat="false" ht="78.55" hidden="false" customHeight="true" outlineLevel="0" collapsed="false">
      <c r="A61" s="35" t="s">
        <v>92</v>
      </c>
      <c r="B61" s="35" t="s">
        <v>93</v>
      </c>
      <c r="C61" s="35" t="s">
        <v>94</v>
      </c>
      <c r="D61" s="35" t="s">
        <v>95</v>
      </c>
      <c r="E61" s="35" t="s">
        <v>96</v>
      </c>
      <c r="F61" s="35" t="s">
        <v>96</v>
      </c>
      <c r="G61" s="35" t="s">
        <v>97</v>
      </c>
    </row>
    <row r="62" customFormat="false" ht="71.65" hidden="false" customHeight="true" outlineLevel="0" collapsed="false">
      <c r="A62" s="35"/>
      <c r="B62" s="35"/>
      <c r="C62" s="46" t="s">
        <v>98</v>
      </c>
      <c r="D62" s="35" t="s">
        <v>99</v>
      </c>
      <c r="E62" s="35"/>
      <c r="F62" s="35"/>
      <c r="G62" s="35"/>
    </row>
    <row r="63" customFormat="false" ht="99.15" hidden="false" customHeight="true" outlineLevel="0" collapsed="false">
      <c r="A63" s="35"/>
      <c r="B63" s="35"/>
      <c r="C63" s="46" t="s">
        <v>100</v>
      </c>
      <c r="D63" s="47" t="s">
        <v>101</v>
      </c>
      <c r="E63" s="35"/>
      <c r="F63" s="35"/>
      <c r="G63" s="35"/>
    </row>
    <row r="64" customFormat="false" ht="17.65" hidden="false" customHeight="true" outlineLevel="0" collapsed="false">
      <c r="A64" s="41"/>
      <c r="B64" s="41"/>
      <c r="C64" s="41"/>
      <c r="D64" s="40"/>
      <c r="E64" s="41"/>
      <c r="F64" s="41"/>
      <c r="G64" s="41"/>
    </row>
    <row r="65" s="28" customFormat="true" ht="29.45" hidden="false" customHeight="true" outlineLevel="0" collapsed="false">
      <c r="A65" s="30" t="s">
        <v>102</v>
      </c>
      <c r="B65" s="30"/>
      <c r="C65" s="30"/>
      <c r="D65" s="30"/>
      <c r="E65" s="30"/>
      <c r="F65" s="30"/>
      <c r="G65" s="30"/>
      <c r="H65" s="26"/>
    </row>
    <row r="66" customFormat="false" ht="33.35" hidden="false" customHeight="true" outlineLevel="0" collapsed="false">
      <c r="A66" s="42" t="s">
        <v>103</v>
      </c>
      <c r="B66" s="42" t="s">
        <v>104</v>
      </c>
      <c r="C66" s="48" t="s">
        <v>105</v>
      </c>
      <c r="D66" s="42" t="s">
        <v>106</v>
      </c>
      <c r="E66" s="42" t="s">
        <v>107</v>
      </c>
      <c r="F66" s="49" t="s">
        <v>108</v>
      </c>
      <c r="G66" s="42" t="s">
        <v>109</v>
      </c>
      <c r="H66" s="8"/>
    </row>
    <row r="67" customFormat="false" ht="42.2" hidden="false" customHeight="true" outlineLevel="0" collapsed="false">
      <c r="A67" s="35"/>
      <c r="B67" s="35" t="s">
        <v>110</v>
      </c>
      <c r="C67" s="35"/>
      <c r="D67" s="35"/>
      <c r="E67" s="35"/>
      <c r="F67" s="35"/>
      <c r="G67" s="50" t="s">
        <v>97</v>
      </c>
      <c r="H67" s="8"/>
    </row>
    <row r="68" s="28" customFormat="true" ht="19.6" hidden="false" customHeight="true" outlineLevel="0" collapsed="false">
      <c r="A68" s="30" t="s">
        <v>111</v>
      </c>
      <c r="B68" s="30"/>
      <c r="C68" s="30"/>
      <c r="D68" s="30"/>
      <c r="E68" s="30"/>
      <c r="F68" s="30"/>
      <c r="G68" s="30"/>
      <c r="H68" s="26"/>
    </row>
    <row r="69" customFormat="false" ht="16.65" hidden="false" customHeight="true" outlineLevel="0" collapsed="false">
      <c r="A69" s="42" t="s">
        <v>112</v>
      </c>
      <c r="B69" s="42"/>
      <c r="C69" s="44" t="s">
        <v>85</v>
      </c>
      <c r="D69" s="44" t="s">
        <v>113</v>
      </c>
      <c r="E69" s="44" t="s">
        <v>114</v>
      </c>
      <c r="F69" s="44" t="s">
        <v>115</v>
      </c>
      <c r="G69" s="36" t="s">
        <v>116</v>
      </c>
      <c r="H69" s="8"/>
    </row>
    <row r="70" customFormat="false" ht="31.5" hidden="false" customHeight="true" outlineLevel="0" collapsed="false">
      <c r="A70" s="51" t="n">
        <v>100</v>
      </c>
      <c r="B70" s="52"/>
      <c r="C70" s="53" t="s">
        <v>117</v>
      </c>
      <c r="D70" s="54" t="n">
        <f aca="false">+D71+D72+D73+D74+D75</f>
        <v>50066220258</v>
      </c>
      <c r="E70" s="54" t="n">
        <f aca="false">+E71+E72+E73+E74+E75</f>
        <v>8821273322</v>
      </c>
      <c r="F70" s="55" t="n">
        <f aca="false">+F71+F72+F73+F74+F75</f>
        <v>41244946936</v>
      </c>
      <c r="G70" s="56" t="s">
        <v>118</v>
      </c>
      <c r="H70" s="8"/>
    </row>
    <row r="71" customFormat="false" ht="30.8" hidden="false" customHeight="true" outlineLevel="0" collapsed="false">
      <c r="A71" s="51"/>
      <c r="B71" s="57" t="n">
        <v>110</v>
      </c>
      <c r="C71" s="58" t="s">
        <v>119</v>
      </c>
      <c r="D71" s="59" t="n">
        <v>36605368800</v>
      </c>
      <c r="E71" s="59" t="n">
        <v>7266707900</v>
      </c>
      <c r="F71" s="60" t="n">
        <f aca="false">+D71-E71</f>
        <v>29338660900</v>
      </c>
      <c r="G71" s="56"/>
      <c r="H71" s="8"/>
    </row>
    <row r="72" customFormat="false" ht="30.8" hidden="false" customHeight="true" outlineLevel="0" collapsed="false">
      <c r="A72" s="51"/>
      <c r="B72" s="57" t="n">
        <v>120</v>
      </c>
      <c r="C72" s="58" t="s">
        <v>120</v>
      </c>
      <c r="D72" s="61" t="n">
        <v>1171895000</v>
      </c>
      <c r="E72" s="61" t="n">
        <v>152016042</v>
      </c>
      <c r="F72" s="62" t="n">
        <f aca="false">+D72-E72</f>
        <v>1019878958</v>
      </c>
      <c r="G72" s="56"/>
      <c r="H72" s="8"/>
    </row>
    <row r="73" customFormat="false" ht="30.8" hidden="false" customHeight="true" outlineLevel="0" collapsed="false">
      <c r="A73" s="51"/>
      <c r="B73" s="57" t="n">
        <v>130</v>
      </c>
      <c r="C73" s="58" t="s">
        <v>121</v>
      </c>
      <c r="D73" s="59" t="n">
        <v>10550690750</v>
      </c>
      <c r="E73" s="59" t="n">
        <v>986418588</v>
      </c>
      <c r="F73" s="62" t="n">
        <f aca="false">+D73-E73</f>
        <v>9564272162</v>
      </c>
      <c r="G73" s="56"/>
      <c r="H73" s="8"/>
    </row>
    <row r="74" customFormat="false" ht="30.8" hidden="false" customHeight="true" outlineLevel="0" collapsed="false">
      <c r="A74" s="51"/>
      <c r="B74" s="57" t="n">
        <v>140</v>
      </c>
      <c r="C74" s="58" t="s">
        <v>122</v>
      </c>
      <c r="D74" s="59" t="n">
        <v>1200979833</v>
      </c>
      <c r="E74" s="59" t="n">
        <v>415570409</v>
      </c>
      <c r="F74" s="62" t="n">
        <f aca="false">+D74-E74</f>
        <v>785409424</v>
      </c>
      <c r="G74" s="56"/>
      <c r="H74" s="8"/>
    </row>
    <row r="75" customFormat="false" ht="30.8" hidden="false" customHeight="true" outlineLevel="0" collapsed="false">
      <c r="A75" s="51"/>
      <c r="B75" s="57" t="n">
        <v>190</v>
      </c>
      <c r="C75" s="58" t="s">
        <v>123</v>
      </c>
      <c r="D75" s="59" t="n">
        <v>537285875</v>
      </c>
      <c r="E75" s="59" t="n">
        <v>560383</v>
      </c>
      <c r="F75" s="62" t="n">
        <f aca="false">+D75-E75</f>
        <v>536725492</v>
      </c>
      <c r="G75" s="56"/>
      <c r="H75" s="8"/>
    </row>
    <row r="76" customFormat="false" ht="30.8" hidden="false" customHeight="true" outlineLevel="0" collapsed="false">
      <c r="A76" s="51" t="n">
        <v>200</v>
      </c>
      <c r="B76" s="52"/>
      <c r="C76" s="53" t="s">
        <v>124</v>
      </c>
      <c r="D76" s="54" t="n">
        <f aca="false">+D77+D78+D79+D80+D81+D82+D83+D84+D85</f>
        <v>27230116490</v>
      </c>
      <c r="E76" s="54" t="n">
        <f aca="false">+E77+E78+E79+E80+E81+E82+E83+E84+E85</f>
        <v>2583832955</v>
      </c>
      <c r="F76" s="55" t="n">
        <f aca="false">+F77+F78+F79+F80+F81+F82+F83+F84+F85</f>
        <v>24646283535</v>
      </c>
      <c r="G76" s="56"/>
      <c r="H76" s="8"/>
    </row>
    <row r="77" customFormat="false" ht="30.8" hidden="false" customHeight="true" outlineLevel="0" collapsed="false">
      <c r="A77" s="51"/>
      <c r="B77" s="57" t="n">
        <v>210</v>
      </c>
      <c r="C77" s="58" t="s">
        <v>125</v>
      </c>
      <c r="D77" s="59" t="n">
        <v>1914743206</v>
      </c>
      <c r="E77" s="59" t="n">
        <v>217305377</v>
      </c>
      <c r="F77" s="62" t="n">
        <f aca="false">+D77-E77</f>
        <v>1697437829</v>
      </c>
      <c r="G77" s="56"/>
      <c r="H77" s="8"/>
    </row>
    <row r="78" customFormat="false" ht="30.8" hidden="false" customHeight="true" outlineLevel="0" collapsed="false">
      <c r="A78" s="51"/>
      <c r="B78" s="57" t="n">
        <v>220</v>
      </c>
      <c r="C78" s="58" t="s">
        <v>126</v>
      </c>
      <c r="D78" s="59" t="n">
        <v>104656640</v>
      </c>
      <c r="E78" s="59" t="n">
        <v>557000</v>
      </c>
      <c r="F78" s="62" t="n">
        <f aca="false">+D78-E78</f>
        <v>104099640</v>
      </c>
      <c r="G78" s="56"/>
      <c r="H78" s="8"/>
    </row>
    <row r="79" customFormat="false" ht="30.8" hidden="false" customHeight="true" outlineLevel="0" collapsed="false">
      <c r="A79" s="51"/>
      <c r="B79" s="57" t="n">
        <v>230</v>
      </c>
      <c r="C79" s="58" t="s">
        <v>127</v>
      </c>
      <c r="D79" s="61" t="n">
        <v>2318569457</v>
      </c>
      <c r="E79" s="61" t="n">
        <v>270331737</v>
      </c>
      <c r="F79" s="62" t="n">
        <f aca="false">+D79-E79</f>
        <v>2048237720</v>
      </c>
      <c r="G79" s="56"/>
      <c r="H79" s="8"/>
    </row>
    <row r="80" customFormat="false" ht="40.25" hidden="false" customHeight="true" outlineLevel="0" collapsed="false">
      <c r="A80" s="51"/>
      <c r="B80" s="57" t="n">
        <v>240</v>
      </c>
      <c r="C80" s="58" t="s">
        <v>128</v>
      </c>
      <c r="D80" s="59" t="n">
        <v>6269861823</v>
      </c>
      <c r="E80" s="59" t="n">
        <v>1038943765</v>
      </c>
      <c r="F80" s="62" t="n">
        <f aca="false">+D80-E80</f>
        <v>5230918058</v>
      </c>
      <c r="G80" s="56"/>
      <c r="H80" s="8"/>
    </row>
    <row r="81" customFormat="false" ht="30.8" hidden="false" customHeight="true" outlineLevel="0" collapsed="false">
      <c r="A81" s="51"/>
      <c r="B81" s="57" t="n">
        <v>250</v>
      </c>
      <c r="C81" s="58" t="s">
        <v>129</v>
      </c>
      <c r="D81" s="59" t="n">
        <v>610816000</v>
      </c>
      <c r="E81" s="59" t="n">
        <v>43254545</v>
      </c>
      <c r="F81" s="62" t="n">
        <f aca="false">+D81-E81</f>
        <v>567561455</v>
      </c>
      <c r="G81" s="56"/>
      <c r="H81" s="8"/>
    </row>
    <row r="82" customFormat="false" ht="30.8" hidden="false" customHeight="true" outlineLevel="0" collapsed="false">
      <c r="A82" s="51"/>
      <c r="B82" s="57" t="n">
        <v>260</v>
      </c>
      <c r="C82" s="58" t="s">
        <v>130</v>
      </c>
      <c r="D82" s="59" t="n">
        <v>7619469380</v>
      </c>
      <c r="E82" s="63" t="n">
        <v>85076895</v>
      </c>
      <c r="F82" s="62" t="n">
        <f aca="false">+D82-E82</f>
        <v>7534392485</v>
      </c>
      <c r="G82" s="56"/>
      <c r="H82" s="8"/>
    </row>
    <row r="83" customFormat="false" ht="30.8" hidden="false" customHeight="true" outlineLevel="0" collapsed="false">
      <c r="A83" s="51"/>
      <c r="B83" s="57" t="n">
        <v>270</v>
      </c>
      <c r="C83" s="58" t="s">
        <v>131</v>
      </c>
      <c r="D83" s="61" t="n">
        <v>6600000000</v>
      </c>
      <c r="E83" s="61" t="n">
        <v>688363636</v>
      </c>
      <c r="F83" s="62" t="n">
        <f aca="false">+D83-E83</f>
        <v>5911636364</v>
      </c>
      <c r="G83" s="56"/>
      <c r="H83" s="8"/>
    </row>
    <row r="84" customFormat="false" ht="30.8" hidden="false" customHeight="true" outlineLevel="0" collapsed="false">
      <c r="A84" s="51"/>
      <c r="B84" s="57" t="n">
        <v>280</v>
      </c>
      <c r="C84" s="58" t="s">
        <v>132</v>
      </c>
      <c r="D84" s="61" t="n">
        <v>791999984</v>
      </c>
      <c r="E84" s="61" t="n">
        <v>0</v>
      </c>
      <c r="F84" s="62" t="n">
        <f aca="false">+D84-E84</f>
        <v>791999984</v>
      </c>
      <c r="G84" s="56"/>
      <c r="H84" s="8"/>
    </row>
    <row r="85" customFormat="false" ht="30.8" hidden="false" customHeight="true" outlineLevel="0" collapsed="false">
      <c r="A85" s="51"/>
      <c r="B85" s="57" t="n">
        <v>290</v>
      </c>
      <c r="C85" s="58" t="s">
        <v>133</v>
      </c>
      <c r="D85" s="61" t="n">
        <v>1000000000</v>
      </c>
      <c r="E85" s="61" t="n">
        <v>240000000</v>
      </c>
      <c r="F85" s="62" t="n">
        <f aca="false">+D85-E85</f>
        <v>760000000</v>
      </c>
      <c r="G85" s="56"/>
      <c r="H85" s="8"/>
    </row>
    <row r="86" customFormat="false" ht="30.8" hidden="false" customHeight="true" outlineLevel="0" collapsed="false">
      <c r="A86" s="51" t="n">
        <v>300</v>
      </c>
      <c r="B86" s="64"/>
      <c r="C86" s="65" t="s">
        <v>134</v>
      </c>
      <c r="D86" s="66" t="n">
        <f aca="false">+D87+D88+D89+D90+D91+D92+D93</f>
        <v>7001314408</v>
      </c>
      <c r="E86" s="66" t="n">
        <f aca="false">+E87+E88+E89+E90+E91+E92+E93</f>
        <v>44986650</v>
      </c>
      <c r="F86" s="67" t="n">
        <f aca="false">+F87+F88+F89+F90+F91+F92+F93</f>
        <v>6956327758</v>
      </c>
      <c r="G86" s="56"/>
      <c r="H86" s="8"/>
    </row>
    <row r="87" customFormat="false" ht="30.8" hidden="false" customHeight="true" outlineLevel="0" collapsed="false">
      <c r="A87" s="51"/>
      <c r="B87" s="57" t="n">
        <v>310</v>
      </c>
      <c r="C87" s="58" t="s">
        <v>135</v>
      </c>
      <c r="D87" s="61" t="n">
        <v>60769518</v>
      </c>
      <c r="E87" s="61" t="n">
        <v>249100</v>
      </c>
      <c r="F87" s="62" t="n">
        <f aca="false">+D87-E87</f>
        <v>60520418</v>
      </c>
      <c r="G87" s="56"/>
      <c r="H87" s="8"/>
    </row>
    <row r="88" customFormat="false" ht="30.8" hidden="false" customHeight="true" outlineLevel="0" collapsed="false">
      <c r="A88" s="51"/>
      <c r="B88" s="57" t="n">
        <v>320</v>
      </c>
      <c r="C88" s="58" t="s">
        <v>136</v>
      </c>
      <c r="D88" s="61" t="n">
        <v>500000000</v>
      </c>
      <c r="E88" s="61" t="n">
        <v>0</v>
      </c>
      <c r="F88" s="62" t="n">
        <f aca="false">+D88-E88</f>
        <v>500000000</v>
      </c>
      <c r="G88" s="56"/>
      <c r="H88" s="8"/>
    </row>
    <row r="89" customFormat="false" ht="30.8" hidden="false" customHeight="true" outlineLevel="0" collapsed="false">
      <c r="A89" s="51"/>
      <c r="B89" s="57" t="n">
        <v>330</v>
      </c>
      <c r="C89" s="58" t="s">
        <v>137</v>
      </c>
      <c r="D89" s="61" t="n">
        <v>227204160</v>
      </c>
      <c r="E89" s="61" t="n">
        <v>147000</v>
      </c>
      <c r="F89" s="62" t="n">
        <f aca="false">+D89-E89</f>
        <v>227057160</v>
      </c>
      <c r="G89" s="56"/>
      <c r="H89" s="8"/>
    </row>
    <row r="90" customFormat="false" ht="30.8" hidden="false" customHeight="true" outlineLevel="0" collapsed="false">
      <c r="A90" s="51"/>
      <c r="B90" s="57" t="n">
        <v>340</v>
      </c>
      <c r="C90" s="58" t="s">
        <v>138</v>
      </c>
      <c r="D90" s="61" t="n">
        <v>2386029925</v>
      </c>
      <c r="E90" s="61" t="n">
        <v>42968349</v>
      </c>
      <c r="F90" s="62" t="n">
        <f aca="false">+D90-E90</f>
        <v>2343061576</v>
      </c>
      <c r="G90" s="56"/>
      <c r="H90" s="8"/>
    </row>
    <row r="91" customFormat="false" ht="30.8" hidden="false" customHeight="true" outlineLevel="0" collapsed="false">
      <c r="A91" s="51"/>
      <c r="B91" s="57" t="n">
        <v>350</v>
      </c>
      <c r="C91" s="58" t="s">
        <v>139</v>
      </c>
      <c r="D91" s="61" t="n">
        <v>240000000</v>
      </c>
      <c r="E91" s="61" t="n">
        <v>180000</v>
      </c>
      <c r="F91" s="62" t="n">
        <f aca="false">+D91-E91</f>
        <v>239820000</v>
      </c>
      <c r="G91" s="56"/>
      <c r="H91" s="8"/>
    </row>
    <row r="92" customFormat="false" ht="30.8" hidden="false" customHeight="true" outlineLevel="0" collapsed="false">
      <c r="A92" s="51"/>
      <c r="B92" s="57" t="n">
        <v>360</v>
      </c>
      <c r="C92" s="58" t="s">
        <v>140</v>
      </c>
      <c r="D92" s="61" t="n">
        <v>3100000000</v>
      </c>
      <c r="E92" s="61" t="n">
        <v>0</v>
      </c>
      <c r="F92" s="62" t="n">
        <f aca="false">+D92-E92</f>
        <v>3100000000</v>
      </c>
      <c r="G92" s="56"/>
      <c r="H92" s="8"/>
    </row>
    <row r="93" customFormat="false" ht="30.8" hidden="false" customHeight="true" outlineLevel="0" collapsed="false">
      <c r="A93" s="51"/>
      <c r="B93" s="57" t="n">
        <v>390</v>
      </c>
      <c r="C93" s="58" t="s">
        <v>141</v>
      </c>
      <c r="D93" s="61" t="n">
        <v>487310805</v>
      </c>
      <c r="E93" s="61" t="n">
        <v>1442201</v>
      </c>
      <c r="F93" s="62" t="n">
        <f aca="false">+D93-E93</f>
        <v>485868604</v>
      </c>
      <c r="G93" s="56"/>
      <c r="H93" s="8"/>
    </row>
    <row r="94" customFormat="false" ht="30.8" hidden="false" customHeight="true" outlineLevel="0" collapsed="false">
      <c r="A94" s="51" t="n">
        <v>500</v>
      </c>
      <c r="B94" s="68"/>
      <c r="C94" s="65" t="s">
        <v>142</v>
      </c>
      <c r="D94" s="66" t="n">
        <f aca="false">+D95+D96+D97+D98+D99</f>
        <v>10019216000</v>
      </c>
      <c r="E94" s="66" t="n">
        <f aca="false">+E95+E96+E97+E98+E99</f>
        <v>725911055</v>
      </c>
      <c r="F94" s="67" t="n">
        <f aca="false">+F95+F96+F97+F98+F99</f>
        <v>9293304945</v>
      </c>
      <c r="G94" s="56"/>
      <c r="H94" s="8"/>
    </row>
    <row r="95" customFormat="false" ht="30.8" hidden="false" customHeight="true" outlineLevel="0" collapsed="false">
      <c r="A95" s="51"/>
      <c r="B95" s="57" t="n">
        <v>510</v>
      </c>
      <c r="C95" s="58" t="s">
        <v>143</v>
      </c>
      <c r="D95" s="61" t="n">
        <v>52000000</v>
      </c>
      <c r="E95" s="61" t="n">
        <v>0</v>
      </c>
      <c r="F95" s="62" t="n">
        <f aca="false">+D95-E95</f>
        <v>52000000</v>
      </c>
      <c r="G95" s="56"/>
      <c r="H95" s="8"/>
    </row>
    <row r="96" customFormat="false" ht="30.8" hidden="false" customHeight="true" outlineLevel="0" collapsed="false">
      <c r="A96" s="51"/>
      <c r="B96" s="57" t="n">
        <v>520</v>
      </c>
      <c r="C96" s="58" t="s">
        <v>144</v>
      </c>
      <c r="D96" s="61" t="n">
        <v>1680000000</v>
      </c>
      <c r="E96" s="61" t="n">
        <v>0</v>
      </c>
      <c r="F96" s="62" t="n">
        <f aca="false">+D96-E96</f>
        <v>1680000000</v>
      </c>
      <c r="G96" s="56"/>
      <c r="H96" s="8"/>
    </row>
    <row r="97" customFormat="false" ht="37.3" hidden="false" customHeight="true" outlineLevel="0" collapsed="false">
      <c r="A97" s="51"/>
      <c r="B97" s="57" t="n">
        <v>530</v>
      </c>
      <c r="C97" s="58" t="s">
        <v>145</v>
      </c>
      <c r="D97" s="61" t="n">
        <v>2976000000</v>
      </c>
      <c r="E97" s="61" t="n">
        <v>0</v>
      </c>
      <c r="F97" s="62" t="n">
        <f aca="false">+D97-E97</f>
        <v>2976000000</v>
      </c>
      <c r="G97" s="56"/>
      <c r="H97" s="8"/>
    </row>
    <row r="98" customFormat="false" ht="30.8" hidden="false" customHeight="true" outlineLevel="0" collapsed="false">
      <c r="A98" s="51"/>
      <c r="B98" s="57" t="n">
        <v>540</v>
      </c>
      <c r="C98" s="58" t="s">
        <v>146</v>
      </c>
      <c r="D98" s="61" t="n">
        <v>5030000000</v>
      </c>
      <c r="E98" s="61" t="n">
        <v>725911055</v>
      </c>
      <c r="F98" s="62" t="n">
        <f aca="false">+D98-E98</f>
        <v>4304088945</v>
      </c>
      <c r="G98" s="56"/>
      <c r="H98" s="8"/>
    </row>
    <row r="99" customFormat="false" ht="30.8" hidden="false" customHeight="true" outlineLevel="0" collapsed="false">
      <c r="A99" s="51"/>
      <c r="B99" s="57" t="n">
        <v>570</v>
      </c>
      <c r="C99" s="58" t="s">
        <v>147</v>
      </c>
      <c r="D99" s="61" t="n">
        <v>281216000</v>
      </c>
      <c r="E99" s="61" t="n">
        <v>0</v>
      </c>
      <c r="F99" s="62" t="n">
        <f aca="false">+D99-E99</f>
        <v>281216000</v>
      </c>
      <c r="G99" s="56"/>
      <c r="H99" s="8"/>
    </row>
    <row r="100" customFormat="false" ht="30.8" hidden="false" customHeight="true" outlineLevel="0" collapsed="false">
      <c r="A100" s="51" t="n">
        <v>600</v>
      </c>
      <c r="B100" s="64"/>
      <c r="C100" s="65" t="s">
        <v>148</v>
      </c>
      <c r="D100" s="66" t="n">
        <f aca="false">+D101</f>
        <v>490300536000</v>
      </c>
      <c r="E100" s="66" t="n">
        <f aca="false">+E101</f>
        <v>50831505807</v>
      </c>
      <c r="F100" s="67" t="n">
        <f aca="false">+F101</f>
        <v>439469030193</v>
      </c>
      <c r="G100" s="56"/>
      <c r="H100" s="8"/>
      <c r="I100" s="69"/>
      <c r="J100" s="69"/>
    </row>
    <row r="101" customFormat="false" ht="30.8" hidden="false" customHeight="true" outlineLevel="0" collapsed="false">
      <c r="A101" s="51"/>
      <c r="B101" s="57" t="n">
        <v>630</v>
      </c>
      <c r="C101" s="58" t="s">
        <v>149</v>
      </c>
      <c r="D101" s="61" t="n">
        <v>490300536000</v>
      </c>
      <c r="E101" s="61" t="n">
        <v>50831505807</v>
      </c>
      <c r="F101" s="62" t="n">
        <f aca="false">+D101-E101</f>
        <v>439469030193</v>
      </c>
      <c r="G101" s="56"/>
      <c r="H101" s="8"/>
    </row>
    <row r="102" customFormat="false" ht="30.8" hidden="false" customHeight="true" outlineLevel="0" collapsed="false">
      <c r="A102" s="51" t="n">
        <v>700</v>
      </c>
      <c r="B102" s="64"/>
      <c r="C102" s="65" t="s">
        <v>150</v>
      </c>
      <c r="D102" s="66" t="n">
        <f aca="false">+D103+D104+D105+D106+D107</f>
        <v>3508866063</v>
      </c>
      <c r="E102" s="66" t="n">
        <f aca="false">+E103+E104+E105+E106+E107</f>
        <v>643527761</v>
      </c>
      <c r="F102" s="67" t="n">
        <f aca="false">+F103+F104+F105+F106+F107</f>
        <v>2865338302</v>
      </c>
      <c r="G102" s="56"/>
      <c r="H102" s="8"/>
    </row>
    <row r="103" customFormat="false" ht="30.8" hidden="false" customHeight="true" outlineLevel="0" collapsed="false">
      <c r="A103" s="51"/>
      <c r="B103" s="57" t="n">
        <v>710</v>
      </c>
      <c r="C103" s="58" t="s">
        <v>151</v>
      </c>
      <c r="D103" s="61" t="n">
        <v>23245738</v>
      </c>
      <c r="E103" s="61" t="n">
        <v>2988020</v>
      </c>
      <c r="F103" s="62" t="n">
        <f aca="false">+D103-E103</f>
        <v>20257718</v>
      </c>
      <c r="G103" s="56"/>
      <c r="H103" s="8"/>
    </row>
    <row r="104" customFormat="false" ht="30.8" hidden="false" customHeight="true" outlineLevel="0" collapsed="false">
      <c r="A104" s="51"/>
      <c r="B104" s="57" t="n">
        <v>720</v>
      </c>
      <c r="C104" s="58" t="s">
        <v>152</v>
      </c>
      <c r="D104" s="61" t="n">
        <v>20607267</v>
      </c>
      <c r="E104" s="61" t="n">
        <v>0</v>
      </c>
      <c r="F104" s="62" t="n">
        <f aca="false">+D104-E104</f>
        <v>20607267</v>
      </c>
      <c r="G104" s="56"/>
      <c r="H104" s="8"/>
    </row>
    <row r="105" customFormat="false" ht="30.8" hidden="false" customHeight="true" outlineLevel="0" collapsed="false">
      <c r="A105" s="51"/>
      <c r="B105" s="57" t="n">
        <v>730</v>
      </c>
      <c r="C105" s="58" t="s">
        <v>153</v>
      </c>
      <c r="D105" s="61" t="n">
        <v>3035700142</v>
      </c>
      <c r="E105" s="61" t="n">
        <v>629054585</v>
      </c>
      <c r="F105" s="62" t="n">
        <f aca="false">+D105-E105</f>
        <v>2406645557</v>
      </c>
      <c r="G105" s="56"/>
      <c r="H105" s="8"/>
    </row>
    <row r="106" customFormat="false" ht="30.8" hidden="false" customHeight="true" outlineLevel="0" collapsed="false">
      <c r="A106" s="51"/>
      <c r="B106" s="57" t="n">
        <v>740</v>
      </c>
      <c r="C106" s="58" t="s">
        <v>154</v>
      </c>
      <c r="D106" s="61" t="n">
        <v>428161153</v>
      </c>
      <c r="E106" s="61" t="n">
        <v>10969162</v>
      </c>
      <c r="F106" s="62" t="n">
        <f aca="false">+D106-E106</f>
        <v>417191991</v>
      </c>
      <c r="G106" s="56"/>
      <c r="H106" s="8"/>
    </row>
    <row r="107" customFormat="false" ht="30.8" hidden="false" customHeight="true" outlineLevel="0" collapsed="false">
      <c r="A107" s="51"/>
      <c r="B107" s="57" t="n">
        <v>750</v>
      </c>
      <c r="C107" s="58" t="s">
        <v>155</v>
      </c>
      <c r="D107" s="61" t="n">
        <v>1151763</v>
      </c>
      <c r="E107" s="61" t="n">
        <v>515994</v>
      </c>
      <c r="F107" s="62" t="n">
        <f aca="false">+D107-E107</f>
        <v>635769</v>
      </c>
      <c r="G107" s="56"/>
      <c r="H107" s="8"/>
    </row>
    <row r="108" customFormat="false" ht="30.8" hidden="false" customHeight="true" outlineLevel="0" collapsed="false">
      <c r="A108" s="51" t="n">
        <v>800</v>
      </c>
      <c r="B108" s="64"/>
      <c r="C108" s="65" t="s">
        <v>156</v>
      </c>
      <c r="D108" s="66" t="n">
        <f aca="false">+D109+D110</f>
        <v>436558270</v>
      </c>
      <c r="E108" s="66" t="n">
        <f aca="false">+E109+E110</f>
        <v>167352798</v>
      </c>
      <c r="F108" s="67" t="n">
        <f aca="false">+D108-E108</f>
        <v>269205472</v>
      </c>
      <c r="G108" s="56"/>
      <c r="H108" s="8"/>
    </row>
    <row r="109" customFormat="false" ht="30.8" hidden="false" customHeight="true" outlineLevel="0" collapsed="false">
      <c r="A109" s="51"/>
      <c r="B109" s="57" t="n">
        <v>840</v>
      </c>
      <c r="C109" s="58" t="s">
        <v>157</v>
      </c>
      <c r="D109" s="61" t="n">
        <v>400000000</v>
      </c>
      <c r="E109" s="61" t="n">
        <v>167352798</v>
      </c>
      <c r="F109" s="62" t="n">
        <f aca="false">+D109-E109</f>
        <v>232647202</v>
      </c>
      <c r="G109" s="56"/>
      <c r="H109" s="8"/>
    </row>
    <row r="110" customFormat="false" ht="30.8" hidden="false" customHeight="true" outlineLevel="0" collapsed="false">
      <c r="A110" s="51"/>
      <c r="B110" s="57" t="n">
        <v>850</v>
      </c>
      <c r="C110" s="58" t="s">
        <v>158</v>
      </c>
      <c r="D110" s="61" t="n">
        <v>36558270</v>
      </c>
      <c r="E110" s="61" t="n">
        <v>0</v>
      </c>
      <c r="F110" s="62" t="n">
        <f aca="false">+D110-E110</f>
        <v>36558270</v>
      </c>
      <c r="G110" s="56"/>
      <c r="H110" s="8"/>
    </row>
    <row r="111" customFormat="false" ht="30.8" hidden="false" customHeight="true" outlineLevel="0" collapsed="false">
      <c r="A111" s="51" t="n">
        <v>900</v>
      </c>
      <c r="B111" s="64"/>
      <c r="C111" s="65" t="s">
        <v>159</v>
      </c>
      <c r="D111" s="66" t="n">
        <f aca="false">+D112</f>
        <v>5247727550</v>
      </c>
      <c r="E111" s="66" t="n">
        <f aca="false">+E112</f>
        <v>242592080</v>
      </c>
      <c r="F111" s="67" t="n">
        <f aca="false">+F112</f>
        <v>5005135470</v>
      </c>
      <c r="G111" s="56"/>
      <c r="H111" s="8"/>
    </row>
    <row r="112" customFormat="false" ht="30.8" hidden="false" customHeight="true" outlineLevel="0" collapsed="false">
      <c r="A112" s="51"/>
      <c r="B112" s="57" t="n">
        <v>910</v>
      </c>
      <c r="C112" s="58" t="s">
        <v>160</v>
      </c>
      <c r="D112" s="61" t="n">
        <v>5247727550</v>
      </c>
      <c r="E112" s="61" t="n">
        <v>242592080</v>
      </c>
      <c r="F112" s="62" t="n">
        <f aca="false">+D112-E112</f>
        <v>5005135470</v>
      </c>
      <c r="G112" s="56"/>
      <c r="H112" s="8"/>
    </row>
    <row r="113" customFormat="false" ht="30.8" hidden="false" customHeight="true" outlineLevel="0" collapsed="false">
      <c r="A113" s="51"/>
      <c r="B113" s="70" t="s">
        <v>161</v>
      </c>
      <c r="C113" s="58"/>
      <c r="D113" s="66" t="n">
        <f aca="false">+D70+D76+D86+D94+D100+D102+D108+D111</f>
        <v>593810555039</v>
      </c>
      <c r="E113" s="66" t="n">
        <f aca="false">+E70+E76+E86+E94+E100+E102+E108+E111</f>
        <v>64060982428</v>
      </c>
      <c r="F113" s="67" t="n">
        <f aca="false">+D113-E113</f>
        <v>529749572611</v>
      </c>
      <c r="G113" s="56"/>
      <c r="H113" s="8"/>
    </row>
    <row r="114" s="78" customFormat="true" ht="30.8" hidden="false" customHeight="true" outlineLevel="0" collapsed="false">
      <c r="A114" s="71"/>
      <c r="B114" s="72"/>
      <c r="C114" s="73"/>
      <c r="D114" s="74"/>
      <c r="E114" s="74"/>
      <c r="F114" s="74"/>
      <c r="G114" s="75"/>
      <c r="H114" s="76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7"/>
      <c r="AG114" s="77"/>
      <c r="AH114" s="77"/>
      <c r="AI114" s="77"/>
      <c r="AJ114" s="77"/>
      <c r="AK114" s="77"/>
      <c r="AL114" s="77"/>
      <c r="AM114" s="77"/>
      <c r="AN114" s="77"/>
      <c r="AO114" s="77"/>
      <c r="AP114" s="77"/>
      <c r="AQ114" s="77"/>
      <c r="AR114" s="77"/>
      <c r="AS114" s="77"/>
      <c r="AT114" s="77"/>
      <c r="AU114" s="77"/>
      <c r="AV114" s="77"/>
      <c r="AW114" s="77"/>
      <c r="AX114" s="77"/>
      <c r="AY114" s="77"/>
      <c r="AZ114" s="77"/>
      <c r="BA114" s="77"/>
      <c r="BB114" s="77"/>
      <c r="BC114" s="77"/>
      <c r="BD114" s="77"/>
      <c r="BE114" s="77"/>
      <c r="BF114" s="77"/>
      <c r="BG114" s="77"/>
      <c r="BH114" s="77"/>
      <c r="BI114" s="77"/>
      <c r="BJ114" s="77"/>
      <c r="BK114" s="77"/>
      <c r="BL114" s="77"/>
      <c r="BM114" s="77"/>
      <c r="BN114" s="77"/>
      <c r="BO114" s="77"/>
      <c r="BP114" s="77"/>
      <c r="BQ114" s="77"/>
      <c r="BR114" s="77"/>
      <c r="BS114" s="77"/>
      <c r="BT114" s="77"/>
      <c r="BU114" s="77"/>
      <c r="BV114" s="77"/>
      <c r="BW114" s="77"/>
      <c r="BX114" s="77"/>
      <c r="BY114" s="77"/>
      <c r="BZ114" s="77"/>
      <c r="CA114" s="77"/>
      <c r="CB114" s="77"/>
      <c r="CC114" s="77"/>
      <c r="CD114" s="77"/>
      <c r="CE114" s="77"/>
      <c r="CF114" s="77"/>
      <c r="CG114" s="77"/>
      <c r="CH114" s="77"/>
      <c r="CI114" s="77"/>
      <c r="CJ114" s="77"/>
      <c r="CK114" s="77"/>
      <c r="CL114" s="77"/>
      <c r="CM114" s="77"/>
      <c r="CN114" s="77"/>
      <c r="CO114" s="77"/>
      <c r="CP114" s="77"/>
      <c r="CQ114" s="77"/>
      <c r="CR114" s="77"/>
      <c r="CS114" s="77"/>
      <c r="CT114" s="77"/>
      <c r="CU114" s="77"/>
      <c r="CV114" s="77"/>
      <c r="CW114" s="77"/>
      <c r="CX114" s="77"/>
      <c r="CY114" s="77"/>
      <c r="CZ114" s="77"/>
      <c r="DA114" s="77"/>
      <c r="DB114" s="77"/>
      <c r="DC114" s="77"/>
      <c r="DD114" s="77"/>
      <c r="DE114" s="77"/>
      <c r="DF114" s="77"/>
      <c r="DG114" s="77"/>
      <c r="DH114" s="77"/>
      <c r="DI114" s="77"/>
      <c r="DJ114" s="77"/>
      <c r="DK114" s="77"/>
      <c r="DL114" s="77"/>
      <c r="DM114" s="77"/>
      <c r="DN114" s="77"/>
      <c r="DO114" s="77"/>
      <c r="DP114" s="77"/>
      <c r="DQ114" s="77"/>
      <c r="DR114" s="77"/>
      <c r="DS114" s="77"/>
      <c r="DT114" s="77"/>
      <c r="DU114" s="77"/>
      <c r="DV114" s="77"/>
      <c r="DW114" s="77"/>
      <c r="DX114" s="77"/>
      <c r="DY114" s="77"/>
      <c r="DZ114" s="77"/>
      <c r="EA114" s="77"/>
      <c r="EB114" s="77"/>
      <c r="EC114" s="77"/>
      <c r="ED114" s="77"/>
      <c r="EE114" s="77"/>
      <c r="EF114" s="77"/>
      <c r="EG114" s="77"/>
      <c r="EH114" s="77"/>
      <c r="EI114" s="77"/>
      <c r="EJ114" s="77"/>
      <c r="EK114" s="77"/>
      <c r="EL114" s="77"/>
      <c r="EM114" s="77"/>
      <c r="EN114" s="77"/>
      <c r="EO114" s="77"/>
      <c r="EP114" s="77"/>
      <c r="EQ114" s="77"/>
      <c r="ER114" s="77"/>
      <c r="ES114" s="77"/>
      <c r="ET114" s="77"/>
      <c r="EU114" s="77"/>
      <c r="EV114" s="77"/>
      <c r="EW114" s="77"/>
      <c r="EX114" s="77"/>
      <c r="EY114" s="77"/>
      <c r="EZ114" s="77"/>
      <c r="FA114" s="77"/>
      <c r="FB114" s="77"/>
      <c r="FC114" s="77"/>
      <c r="FD114" s="77"/>
      <c r="FE114" s="77"/>
      <c r="FF114" s="77"/>
      <c r="FG114" s="77"/>
      <c r="FH114" s="77"/>
      <c r="FI114" s="77"/>
      <c r="FJ114" s="77"/>
      <c r="FK114" s="77"/>
      <c r="FL114" s="77"/>
      <c r="FM114" s="77"/>
      <c r="FN114" s="77"/>
      <c r="FO114" s="77"/>
      <c r="FP114" s="77"/>
      <c r="FQ114" s="77"/>
      <c r="FR114" s="77"/>
      <c r="FS114" s="77"/>
      <c r="FT114" s="77"/>
      <c r="FU114" s="77"/>
      <c r="FV114" s="77"/>
      <c r="FW114" s="77"/>
      <c r="FX114" s="77"/>
      <c r="FY114" s="77"/>
      <c r="FZ114" s="77"/>
      <c r="GA114" s="77"/>
      <c r="GB114" s="77"/>
      <c r="GC114" s="77"/>
      <c r="GD114" s="77"/>
      <c r="GE114" s="77"/>
      <c r="GF114" s="77"/>
      <c r="GG114" s="77"/>
      <c r="GH114" s="77"/>
      <c r="GI114" s="77"/>
      <c r="GJ114" s="77"/>
      <c r="GK114" s="77"/>
      <c r="GL114" s="77"/>
      <c r="GM114" s="77"/>
      <c r="GN114" s="77"/>
      <c r="GO114" s="77"/>
      <c r="GP114" s="77"/>
      <c r="GQ114" s="77"/>
      <c r="GR114" s="77"/>
      <c r="GS114" s="77"/>
      <c r="GT114" s="77"/>
      <c r="GU114" s="77"/>
      <c r="GV114" s="77"/>
      <c r="GW114" s="77"/>
      <c r="GX114" s="77"/>
      <c r="GY114" s="77"/>
      <c r="GZ114" s="77"/>
      <c r="HA114" s="77"/>
      <c r="HB114" s="77"/>
      <c r="HC114" s="77"/>
      <c r="HD114" s="77"/>
      <c r="HE114" s="77"/>
      <c r="HF114" s="77"/>
      <c r="HG114" s="77"/>
      <c r="HH114" s="77"/>
      <c r="HI114" s="77"/>
      <c r="HJ114" s="77"/>
      <c r="HK114" s="77"/>
      <c r="HL114" s="77"/>
      <c r="HM114" s="77"/>
      <c r="HN114" s="77"/>
      <c r="HO114" s="77"/>
      <c r="HP114" s="77"/>
      <c r="HQ114" s="77"/>
      <c r="HR114" s="77"/>
      <c r="HS114" s="77"/>
      <c r="HT114" s="77"/>
      <c r="HU114" s="77"/>
      <c r="HV114" s="77"/>
      <c r="HW114" s="77"/>
      <c r="HX114" s="77"/>
      <c r="HY114" s="77"/>
      <c r="HZ114" s="77"/>
      <c r="IA114" s="77"/>
      <c r="IB114" s="77"/>
      <c r="IC114" s="77"/>
      <c r="ID114" s="77"/>
      <c r="IE114" s="77"/>
      <c r="IF114" s="77"/>
      <c r="IG114" s="77"/>
      <c r="IH114" s="77"/>
      <c r="II114" s="77"/>
      <c r="IJ114" s="77"/>
      <c r="IK114" s="77"/>
      <c r="IL114" s="77"/>
      <c r="IM114" s="77"/>
      <c r="IN114" s="77"/>
      <c r="IO114" s="77"/>
      <c r="IP114" s="77"/>
      <c r="IQ114" s="77"/>
      <c r="IR114" s="77"/>
      <c r="IS114" s="77"/>
      <c r="IT114" s="77"/>
      <c r="IU114" s="77"/>
      <c r="IV114" s="77"/>
      <c r="IW114" s="77"/>
    </row>
    <row r="115" customFormat="false" ht="30.8" hidden="false" customHeight="true" outlineLevel="0" collapsed="false">
      <c r="A115" s="71"/>
      <c r="B115" s="72"/>
      <c r="C115" s="73"/>
      <c r="D115" s="74"/>
      <c r="E115" s="74"/>
      <c r="F115" s="74"/>
      <c r="G115" s="75"/>
      <c r="H115" s="8"/>
    </row>
    <row r="116" customFormat="false" ht="30.8" hidden="false" customHeight="true" outlineLevel="0" collapsed="false">
      <c r="A116" s="71"/>
      <c r="B116" s="72"/>
      <c r="C116" s="73"/>
      <c r="D116" s="74"/>
      <c r="E116" s="74"/>
      <c r="F116" s="74"/>
      <c r="G116" s="75"/>
      <c r="H116" s="8"/>
    </row>
    <row r="117" customFormat="false" ht="20.6" hidden="false" customHeight="true" outlineLevel="0" collapsed="false">
      <c r="A117" s="41"/>
      <c r="B117" s="41"/>
      <c r="C117" s="41"/>
      <c r="D117" s="41"/>
      <c r="E117" s="41"/>
      <c r="F117" s="41"/>
      <c r="G117" s="41"/>
      <c r="H117" s="8"/>
    </row>
    <row r="118" s="28" customFormat="true" ht="15.75" hidden="false" customHeight="true" outlineLevel="0" collapsed="false">
      <c r="A118" s="79" t="s">
        <v>162</v>
      </c>
      <c r="B118" s="79"/>
      <c r="C118" s="79"/>
      <c r="D118" s="79"/>
      <c r="E118" s="79"/>
      <c r="F118" s="79"/>
      <c r="G118" s="79"/>
      <c r="H118" s="26"/>
    </row>
    <row r="119" customFormat="false" ht="18.75" hidden="false" customHeight="true" outlineLevel="0" collapsed="false">
      <c r="A119" s="30" t="s">
        <v>163</v>
      </c>
      <c r="B119" s="30"/>
      <c r="C119" s="30"/>
      <c r="D119" s="30"/>
      <c r="E119" s="30"/>
      <c r="F119" s="30"/>
      <c r="G119" s="30"/>
      <c r="H119" s="8"/>
    </row>
    <row r="120" customFormat="false" ht="35.55" hidden="false" customHeight="true" outlineLevel="0" collapsed="false">
      <c r="A120" s="36" t="s">
        <v>164</v>
      </c>
      <c r="B120" s="36" t="s">
        <v>165</v>
      </c>
      <c r="C120" s="36" t="s">
        <v>85</v>
      </c>
      <c r="D120" s="36"/>
      <c r="E120" s="36" t="s">
        <v>166</v>
      </c>
      <c r="F120" s="36"/>
      <c r="G120" s="36" t="s">
        <v>167</v>
      </c>
      <c r="H120" s="8"/>
    </row>
    <row r="121" customFormat="false" ht="29.25" hidden="false" customHeight="true" outlineLevel="0" collapsed="false">
      <c r="A121" s="22" t="n">
        <v>1</v>
      </c>
      <c r="B121" s="45" t="s">
        <v>168</v>
      </c>
      <c r="C121" s="45" t="s">
        <v>169</v>
      </c>
      <c r="D121" s="45"/>
      <c r="E121" s="45" t="s">
        <v>170</v>
      </c>
      <c r="F121" s="45"/>
      <c r="G121" s="45" t="s">
        <v>171</v>
      </c>
      <c r="H121" s="8"/>
    </row>
    <row r="122" customFormat="false" ht="15.75" hidden="false" customHeight="true" outlineLevel="0" collapsed="false">
      <c r="A122" s="41"/>
      <c r="B122" s="41"/>
      <c r="C122" s="41"/>
      <c r="D122" s="41"/>
      <c r="E122" s="41"/>
      <c r="F122" s="41"/>
      <c r="G122" s="41"/>
      <c r="H122" s="8"/>
    </row>
    <row r="123" s="28" customFormat="true" ht="25.75" hidden="false" customHeight="true" outlineLevel="0" collapsed="false">
      <c r="A123" s="41"/>
      <c r="B123" s="41"/>
      <c r="C123" s="41"/>
      <c r="D123" s="41"/>
      <c r="E123" s="41"/>
      <c r="F123" s="41"/>
      <c r="G123" s="41"/>
      <c r="H123" s="26"/>
    </row>
    <row r="124" s="28" customFormat="true" ht="25.75" hidden="false" customHeight="true" outlineLevel="0" collapsed="false">
      <c r="A124" s="41"/>
      <c r="B124" s="41"/>
      <c r="C124" s="41"/>
      <c r="D124" s="41"/>
      <c r="E124" s="41"/>
      <c r="F124" s="41"/>
      <c r="G124" s="41"/>
      <c r="H124" s="26"/>
    </row>
    <row r="125" s="28" customFormat="true" ht="25.75" hidden="false" customHeight="true" outlineLevel="0" collapsed="false">
      <c r="A125" s="41"/>
      <c r="B125" s="41"/>
      <c r="C125" s="41"/>
      <c r="D125" s="41"/>
      <c r="E125" s="41"/>
      <c r="F125" s="41"/>
      <c r="G125" s="41"/>
      <c r="H125" s="26"/>
    </row>
    <row r="126" s="28" customFormat="true" ht="25.75" hidden="false" customHeight="true" outlineLevel="0" collapsed="false">
      <c r="A126" s="41"/>
      <c r="B126" s="41"/>
      <c r="C126" s="41"/>
      <c r="D126" s="41"/>
      <c r="E126" s="41"/>
      <c r="F126" s="41"/>
      <c r="G126" s="41"/>
      <c r="H126" s="26"/>
    </row>
    <row r="127" s="28" customFormat="true" ht="25.75" hidden="false" customHeight="true" outlineLevel="0" collapsed="false">
      <c r="A127" s="41"/>
      <c r="B127" s="41"/>
      <c r="C127" s="41"/>
      <c r="D127" s="41"/>
      <c r="E127" s="41"/>
      <c r="F127" s="41"/>
      <c r="G127" s="41"/>
      <c r="H127" s="26"/>
    </row>
    <row r="128" s="28" customFormat="true" ht="25.75" hidden="false" customHeight="true" outlineLevel="0" collapsed="false">
      <c r="A128" s="41"/>
      <c r="B128" s="41"/>
      <c r="C128" s="41"/>
      <c r="D128" s="41"/>
      <c r="E128" s="41"/>
      <c r="F128" s="41"/>
      <c r="G128" s="41"/>
      <c r="H128" s="26"/>
    </row>
    <row r="129" s="28" customFormat="true" ht="25.75" hidden="false" customHeight="true" outlineLevel="0" collapsed="false">
      <c r="A129" s="41"/>
      <c r="B129" s="41"/>
      <c r="C129" s="41"/>
      <c r="D129" s="41"/>
      <c r="E129" s="41"/>
      <c r="F129" s="41"/>
      <c r="G129" s="41"/>
      <c r="H129" s="26"/>
    </row>
    <row r="130" s="28" customFormat="true" ht="25.75" hidden="false" customHeight="true" outlineLevel="0" collapsed="false">
      <c r="A130" s="41"/>
      <c r="B130" s="41"/>
      <c r="C130" s="41"/>
      <c r="D130" s="41"/>
      <c r="E130" s="41"/>
      <c r="F130" s="41"/>
      <c r="G130" s="41"/>
      <c r="H130" s="26"/>
    </row>
    <row r="131" s="28" customFormat="true" ht="25.75" hidden="false" customHeight="true" outlineLevel="0" collapsed="false">
      <c r="A131" s="41"/>
      <c r="B131" s="41"/>
      <c r="C131" s="41"/>
      <c r="D131" s="41"/>
      <c r="E131" s="41"/>
      <c r="F131" s="41"/>
      <c r="G131" s="41"/>
      <c r="H131" s="26"/>
    </row>
    <row r="132" s="28" customFormat="true" ht="25.75" hidden="false" customHeight="true" outlineLevel="0" collapsed="false">
      <c r="A132" s="80" t="s">
        <v>172</v>
      </c>
      <c r="B132" s="80"/>
      <c r="C132" s="80"/>
      <c r="D132" s="80"/>
      <c r="E132" s="80"/>
      <c r="F132" s="80"/>
      <c r="G132" s="80"/>
      <c r="H132" s="26"/>
    </row>
    <row r="133" customFormat="false" ht="16.5" hidden="false" customHeight="true" outlineLevel="0" collapsed="false">
      <c r="A133" s="81" t="s">
        <v>173</v>
      </c>
      <c r="B133" s="81"/>
      <c r="C133" s="81" t="s">
        <v>85</v>
      </c>
      <c r="D133" s="81"/>
      <c r="E133" s="82" t="s">
        <v>174</v>
      </c>
      <c r="F133" s="81" t="s">
        <v>175</v>
      </c>
      <c r="G133" s="81"/>
      <c r="H133" s="8"/>
    </row>
    <row r="134" customFormat="false" ht="61.15" hidden="false" customHeight="true" outlineLevel="0" collapsed="false">
      <c r="A134" s="83" t="s">
        <v>176</v>
      </c>
      <c r="B134" s="83"/>
      <c r="C134" s="84" t="s">
        <v>177</v>
      </c>
      <c r="D134" s="84"/>
      <c r="E134" s="85"/>
      <c r="F134" s="86" t="s">
        <v>178</v>
      </c>
      <c r="G134" s="86"/>
      <c r="H134" s="8"/>
    </row>
    <row r="135" customFormat="false" ht="30.45" hidden="false" customHeight="true" outlineLevel="0" collapsed="false">
      <c r="A135" s="87"/>
      <c r="B135" s="88"/>
      <c r="C135" s="88"/>
      <c r="D135" s="88"/>
      <c r="E135" s="88"/>
      <c r="F135" s="88"/>
      <c r="G135" s="88"/>
      <c r="H135" s="8"/>
    </row>
    <row r="136" customFormat="false" ht="30.45" hidden="false" customHeight="true" outlineLevel="0" collapsed="false">
      <c r="A136" s="87"/>
      <c r="B136" s="88"/>
      <c r="C136" s="88"/>
      <c r="D136" s="88"/>
      <c r="E136" s="88"/>
      <c r="F136" s="88"/>
      <c r="G136" s="88"/>
      <c r="H136" s="8"/>
    </row>
    <row r="137" customFormat="false" ht="30.45" hidden="false" customHeight="true" outlineLevel="0" collapsed="false">
      <c r="A137" s="87"/>
      <c r="B137" s="88"/>
      <c r="C137" s="88"/>
      <c r="D137" s="88"/>
      <c r="E137" s="88"/>
      <c r="F137" s="88"/>
      <c r="G137" s="88"/>
      <c r="H137" s="8"/>
    </row>
    <row r="138" customFormat="false" ht="30.45" hidden="false" customHeight="true" outlineLevel="0" collapsed="false">
      <c r="A138" s="87"/>
      <c r="B138" s="88"/>
      <c r="C138" s="88"/>
      <c r="D138" s="88"/>
      <c r="E138" s="88"/>
      <c r="F138" s="88"/>
      <c r="G138" s="88"/>
      <c r="H138" s="8"/>
    </row>
    <row r="139" customFormat="false" ht="30.45" hidden="false" customHeight="true" outlineLevel="0" collapsed="false">
      <c r="A139" s="87"/>
      <c r="B139" s="88"/>
      <c r="C139" s="88"/>
      <c r="D139" s="88"/>
      <c r="E139" s="88"/>
      <c r="F139" s="88"/>
      <c r="G139" s="88"/>
      <c r="H139" s="8"/>
    </row>
    <row r="140" customFormat="false" ht="85.4" hidden="false" customHeight="true" outlineLevel="0" collapsed="false">
      <c r="A140" s="87"/>
      <c r="B140" s="88"/>
      <c r="C140" s="88"/>
      <c r="D140" s="88"/>
      <c r="E140" s="88"/>
      <c r="F140" s="88"/>
      <c r="G140" s="88"/>
      <c r="H140" s="8"/>
    </row>
    <row r="141" customFormat="false" ht="32.4" hidden="false" customHeight="true" outlineLevel="0" collapsed="false">
      <c r="A141" s="87"/>
      <c r="B141" s="88"/>
      <c r="C141" s="88"/>
      <c r="D141" s="88"/>
      <c r="E141" s="88"/>
      <c r="F141" s="88"/>
      <c r="G141" s="88"/>
      <c r="H141" s="8"/>
    </row>
    <row r="142" customFormat="false" ht="23.25" hidden="false" customHeight="true" outlineLevel="0" collapsed="false">
      <c r="A142" s="30" t="s">
        <v>179</v>
      </c>
      <c r="B142" s="30"/>
      <c r="C142" s="30"/>
      <c r="D142" s="30"/>
      <c r="E142" s="30"/>
      <c r="F142" s="30"/>
      <c r="G142" s="30"/>
      <c r="H142" s="8"/>
    </row>
    <row r="143" customFormat="false" ht="43.25" hidden="false" customHeight="true" outlineLevel="0" collapsed="false">
      <c r="A143" s="89" t="s">
        <v>180</v>
      </c>
      <c r="B143" s="36" t="s">
        <v>181</v>
      </c>
      <c r="C143" s="36" t="s">
        <v>182</v>
      </c>
      <c r="D143" s="36" t="s">
        <v>183</v>
      </c>
      <c r="E143" s="36"/>
      <c r="F143" s="36"/>
      <c r="G143" s="42" t="s">
        <v>184</v>
      </c>
      <c r="H143" s="8"/>
    </row>
    <row r="144" customFormat="false" ht="46.6" hidden="false" customHeight="true" outlineLevel="0" collapsed="false">
      <c r="A144" s="90" t="s">
        <v>185</v>
      </c>
      <c r="B144" s="90"/>
      <c r="C144" s="90"/>
      <c r="D144" s="90"/>
      <c r="E144" s="90"/>
      <c r="F144" s="90"/>
      <c r="G144" s="91" t="s">
        <v>186</v>
      </c>
      <c r="H144" s="8"/>
    </row>
    <row r="145" customFormat="false" ht="23.4" hidden="false" customHeight="true" outlineLevel="0" collapsed="false">
      <c r="A145" s="92"/>
      <c r="B145" s="93"/>
      <c r="C145" s="93"/>
      <c r="D145" s="93"/>
      <c r="E145" s="93"/>
      <c r="F145" s="93"/>
      <c r="G145" s="94"/>
      <c r="H145" s="8"/>
    </row>
    <row r="146" customFormat="false" ht="33" hidden="false" customHeight="true" outlineLevel="0" collapsed="false">
      <c r="A146" s="11" t="s">
        <v>187</v>
      </c>
      <c r="B146" s="11"/>
      <c r="C146" s="11"/>
      <c r="D146" s="11"/>
      <c r="E146" s="11"/>
      <c r="F146" s="11"/>
      <c r="G146" s="11"/>
      <c r="H146" s="26"/>
    </row>
    <row r="147" customFormat="false" ht="19.5" hidden="false" customHeight="true" outlineLevel="0" collapsed="false">
      <c r="A147" s="80" t="s">
        <v>188</v>
      </c>
      <c r="B147" s="80"/>
      <c r="C147" s="80"/>
      <c r="D147" s="80"/>
      <c r="E147" s="80"/>
      <c r="F147" s="80"/>
      <c r="G147" s="80"/>
      <c r="H147" s="26"/>
    </row>
    <row r="148" s="97" customFormat="true" ht="16.5" hidden="false" customHeight="true" outlineLevel="0" collapsed="false">
      <c r="A148" s="81" t="s">
        <v>189</v>
      </c>
      <c r="B148" s="81"/>
      <c r="C148" s="95" t="s">
        <v>190</v>
      </c>
      <c r="D148" s="95"/>
      <c r="E148" s="81" t="s">
        <v>175</v>
      </c>
      <c r="F148" s="81"/>
      <c r="G148" s="81"/>
      <c r="H148" s="96"/>
    </row>
    <row r="149" s="97" customFormat="true" ht="19.9" hidden="false" customHeight="true" outlineLevel="0" collapsed="false">
      <c r="A149" s="98" t="s">
        <v>191</v>
      </c>
      <c r="B149" s="98"/>
      <c r="C149" s="98" t="s">
        <v>192</v>
      </c>
      <c r="D149" s="98"/>
      <c r="E149" s="99" t="s">
        <v>193</v>
      </c>
      <c r="F149" s="99"/>
      <c r="G149" s="99"/>
      <c r="H149" s="96"/>
    </row>
    <row r="150" s="97" customFormat="true" ht="21.05" hidden="false" customHeight="true" outlineLevel="0" collapsed="false">
      <c r="A150" s="98" t="s">
        <v>194</v>
      </c>
      <c r="B150" s="98"/>
      <c r="C150" s="98" t="s">
        <v>195</v>
      </c>
      <c r="D150" s="98"/>
      <c r="E150" s="99"/>
      <c r="F150" s="99"/>
      <c r="G150" s="99"/>
      <c r="H150" s="96"/>
    </row>
    <row r="151" s="97" customFormat="true" ht="19.9" hidden="false" customHeight="true" outlineLevel="0" collapsed="false">
      <c r="A151" s="98" t="s">
        <v>196</v>
      </c>
      <c r="B151" s="98"/>
      <c r="C151" s="98" t="s">
        <v>197</v>
      </c>
      <c r="D151" s="98"/>
      <c r="E151" s="99"/>
      <c r="F151" s="99"/>
      <c r="G151" s="99"/>
      <c r="H151" s="96"/>
    </row>
    <row r="152" customFormat="false" ht="31.6" hidden="false" customHeight="true" outlineLevel="0" collapsed="false">
      <c r="A152" s="40"/>
      <c r="B152" s="41"/>
      <c r="C152" s="41"/>
      <c r="D152" s="41"/>
      <c r="E152" s="41"/>
      <c r="F152" s="41"/>
      <c r="G152" s="41"/>
      <c r="H152" s="8"/>
    </row>
    <row r="153" customFormat="false" ht="30" hidden="false" customHeight="true" outlineLevel="0" collapsed="false">
      <c r="A153" s="100" t="s">
        <v>198</v>
      </c>
      <c r="B153" s="100"/>
      <c r="C153" s="100"/>
      <c r="D153" s="100"/>
      <c r="E153" s="100"/>
      <c r="F153" s="100"/>
      <c r="G153" s="100"/>
      <c r="H153" s="8"/>
    </row>
    <row r="154" customFormat="false" ht="27.6" hidden="false" customHeight="true" outlineLevel="0" collapsed="false">
      <c r="A154" s="36" t="s">
        <v>199</v>
      </c>
      <c r="B154" s="36" t="s">
        <v>200</v>
      </c>
      <c r="C154" s="36" t="s">
        <v>201</v>
      </c>
      <c r="D154" s="36"/>
      <c r="E154" s="36" t="s">
        <v>202</v>
      </c>
      <c r="F154" s="36" t="s">
        <v>203</v>
      </c>
      <c r="G154" s="36"/>
      <c r="H154" s="8"/>
    </row>
    <row r="155" customFormat="false" ht="31.5" hidden="false" customHeight="true" outlineLevel="0" collapsed="false">
      <c r="A155" s="101" t="s">
        <v>185</v>
      </c>
      <c r="B155" s="101"/>
      <c r="C155" s="101"/>
      <c r="D155" s="101"/>
      <c r="E155" s="101"/>
      <c r="F155" s="102"/>
      <c r="G155" s="102"/>
      <c r="H155" s="8"/>
    </row>
    <row r="156" customFormat="false" ht="15.75" hidden="false" customHeight="true" outlineLevel="0" collapsed="false">
      <c r="A156" s="103"/>
      <c r="B156" s="103"/>
      <c r="C156" s="103"/>
      <c r="D156" s="103"/>
      <c r="E156" s="8"/>
      <c r="F156" s="8"/>
      <c r="G156" s="8"/>
      <c r="H156" s="8"/>
    </row>
    <row r="157" customFormat="false" ht="24.6" hidden="false" customHeight="true" outlineLevel="0" collapsed="false">
      <c r="A157" s="11" t="s">
        <v>204</v>
      </c>
      <c r="B157" s="11"/>
      <c r="C157" s="11"/>
      <c r="D157" s="11"/>
      <c r="E157" s="11"/>
      <c r="F157" s="11"/>
      <c r="G157" s="11"/>
      <c r="H157" s="8"/>
    </row>
    <row r="158" customFormat="false" ht="18.75" hidden="false" customHeight="true" outlineLevel="0" collapsed="false">
      <c r="A158" s="30" t="s">
        <v>205</v>
      </c>
      <c r="B158" s="30"/>
      <c r="C158" s="30"/>
      <c r="D158" s="30"/>
      <c r="E158" s="30"/>
      <c r="F158" s="30"/>
      <c r="G158" s="30"/>
      <c r="H158" s="8"/>
    </row>
    <row r="159" customFormat="false" ht="16.5" hidden="false" customHeight="true" outlineLevel="0" collapsed="false">
      <c r="A159" s="36" t="s">
        <v>206</v>
      </c>
      <c r="B159" s="36" t="s">
        <v>207</v>
      </c>
      <c r="C159" s="36" t="s">
        <v>85</v>
      </c>
      <c r="D159" s="36"/>
      <c r="E159" s="36" t="s">
        <v>208</v>
      </c>
      <c r="F159" s="36" t="s">
        <v>209</v>
      </c>
      <c r="G159" s="36"/>
      <c r="H159" s="8"/>
    </row>
    <row r="160" customFormat="false" ht="16.85" hidden="false" customHeight="true" outlineLevel="0" collapsed="false">
      <c r="A160" s="104"/>
      <c r="B160" s="105"/>
      <c r="C160" s="106"/>
      <c r="D160" s="107"/>
      <c r="E160" s="108"/>
      <c r="F160" s="45"/>
      <c r="G160" s="45"/>
      <c r="H160" s="8"/>
    </row>
    <row r="161" customFormat="false" ht="15.75" hidden="false" customHeight="true" outlineLevel="0" collapsed="false">
      <c r="A161" s="104"/>
      <c r="B161" s="105"/>
      <c r="C161" s="106"/>
      <c r="D161" s="107"/>
      <c r="E161" s="108"/>
      <c r="F161" s="45"/>
      <c r="G161" s="45"/>
      <c r="H161" s="8"/>
    </row>
    <row r="162" customFormat="false" ht="15.9" hidden="false" customHeight="true" outlineLevel="0" collapsed="false">
      <c r="A162" s="8"/>
      <c r="B162" s="8"/>
      <c r="C162" s="8"/>
      <c r="D162" s="8"/>
      <c r="E162" s="8"/>
      <c r="F162" s="8"/>
      <c r="G162" s="8"/>
      <c r="H162" s="8"/>
    </row>
    <row r="163" s="28" customFormat="true" ht="15.75" hidden="false" customHeight="true" outlineLevel="0" collapsed="false">
      <c r="A163" s="109" t="s">
        <v>210</v>
      </c>
      <c r="B163" s="109"/>
      <c r="C163" s="109"/>
      <c r="D163" s="109"/>
      <c r="E163" s="109"/>
      <c r="F163" s="109"/>
      <c r="G163" s="109"/>
      <c r="H163" s="26"/>
    </row>
    <row r="164" customFormat="false" ht="18.75" hidden="false" customHeight="true" outlineLevel="0" collapsed="false">
      <c r="A164" s="110" t="s">
        <v>211</v>
      </c>
      <c r="B164" s="110"/>
      <c r="C164" s="110"/>
      <c r="D164" s="110"/>
      <c r="E164" s="110"/>
      <c r="F164" s="110"/>
      <c r="G164" s="110"/>
      <c r="H164" s="8"/>
    </row>
    <row r="165" customFormat="false" ht="16.5" hidden="false" customHeight="true" outlineLevel="0" collapsed="false">
      <c r="A165" s="42" t="s">
        <v>212</v>
      </c>
      <c r="B165" s="42"/>
      <c r="C165" s="42"/>
      <c r="D165" s="42"/>
      <c r="E165" s="42"/>
      <c r="F165" s="42"/>
      <c r="G165" s="42"/>
      <c r="H165" s="8"/>
    </row>
    <row r="166" customFormat="false" ht="15.75" hidden="false" customHeight="true" outlineLevel="0" collapsed="false">
      <c r="A166" s="44" t="s">
        <v>213</v>
      </c>
      <c r="B166" s="111" t="s">
        <v>174</v>
      </c>
      <c r="C166" s="42" t="s">
        <v>85</v>
      </c>
      <c r="D166" s="42"/>
      <c r="E166" s="42"/>
      <c r="F166" s="36" t="s">
        <v>214</v>
      </c>
      <c r="G166" s="36"/>
      <c r="H166" s="8"/>
    </row>
    <row r="167" customFormat="false" ht="15.75" hidden="false" customHeight="true" outlineLevel="0" collapsed="false">
      <c r="A167" s="112" t="n">
        <v>1</v>
      </c>
      <c r="B167" s="113" t="n">
        <v>45698</v>
      </c>
      <c r="C167" s="114" t="s">
        <v>215</v>
      </c>
      <c r="D167" s="114"/>
      <c r="E167" s="114"/>
      <c r="F167" s="115" t="s">
        <v>216</v>
      </c>
      <c r="G167" s="115"/>
      <c r="H167" s="8"/>
    </row>
    <row r="168" customFormat="false" ht="15.75" hidden="false" customHeight="true" outlineLevel="0" collapsed="false">
      <c r="A168" s="112" t="n">
        <v>8</v>
      </c>
      <c r="B168" s="113" t="n">
        <v>45730</v>
      </c>
      <c r="C168" s="114" t="s">
        <v>217</v>
      </c>
      <c r="D168" s="114"/>
      <c r="E168" s="114"/>
      <c r="F168" s="115"/>
      <c r="G168" s="115"/>
      <c r="H168" s="8"/>
    </row>
    <row r="169" customFormat="false" ht="15.75" hidden="false" customHeight="true" outlineLevel="0" collapsed="false">
      <c r="A169" s="116" t="n">
        <v>11</v>
      </c>
      <c r="B169" s="117" t="n">
        <v>45744</v>
      </c>
      <c r="C169" s="114" t="s">
        <v>218</v>
      </c>
      <c r="D169" s="114"/>
      <c r="E169" s="114"/>
      <c r="F169" s="115"/>
      <c r="G169" s="115"/>
      <c r="H169" s="8"/>
    </row>
    <row r="170" customFormat="false" ht="29.1" hidden="false" customHeight="true" outlineLevel="0" collapsed="false">
      <c r="A170" s="8"/>
      <c r="B170" s="8"/>
      <c r="C170" s="8"/>
      <c r="D170" s="8"/>
      <c r="E170" s="8"/>
      <c r="F170" s="8"/>
      <c r="G170" s="8"/>
      <c r="H170" s="8"/>
    </row>
    <row r="171" customFormat="false" ht="15.75" hidden="false" customHeight="true" outlineLevel="0" collapsed="false">
      <c r="A171" s="42" t="s">
        <v>219</v>
      </c>
      <c r="B171" s="42"/>
      <c r="C171" s="42"/>
      <c r="D171" s="42"/>
      <c r="E171" s="42"/>
      <c r="F171" s="42"/>
      <c r="G171" s="42"/>
      <c r="H171" s="8"/>
    </row>
    <row r="172" s="15" customFormat="true" ht="15.75" hidden="false" customHeight="true" outlineLevel="0" collapsed="false">
      <c r="A172" s="44" t="s">
        <v>213</v>
      </c>
      <c r="B172" s="48" t="s">
        <v>174</v>
      </c>
      <c r="C172" s="42" t="s">
        <v>85</v>
      </c>
      <c r="D172" s="42"/>
      <c r="E172" s="42"/>
      <c r="F172" s="36" t="s">
        <v>214</v>
      </c>
      <c r="G172" s="36"/>
      <c r="H172" s="14"/>
    </row>
    <row r="173" s="15" customFormat="true" ht="15.75" hidden="false" customHeight="true" outlineLevel="0" collapsed="false">
      <c r="A173" s="112" t="n">
        <v>2</v>
      </c>
      <c r="B173" s="105" t="n">
        <v>45714</v>
      </c>
      <c r="C173" s="114" t="s">
        <v>220</v>
      </c>
      <c r="D173" s="114"/>
      <c r="E173" s="114"/>
      <c r="F173" s="115" t="s">
        <v>216</v>
      </c>
      <c r="G173" s="115"/>
      <c r="H173" s="14"/>
    </row>
    <row r="174" customFormat="false" ht="15.75" hidden="false" customHeight="true" outlineLevel="0" collapsed="false">
      <c r="A174" s="112" t="n">
        <v>3</v>
      </c>
      <c r="B174" s="105" t="n">
        <v>45714</v>
      </c>
      <c r="C174" s="114" t="s">
        <v>221</v>
      </c>
      <c r="D174" s="114"/>
      <c r="E174" s="114"/>
      <c r="F174" s="115"/>
      <c r="G174" s="115"/>
      <c r="H174" s="8"/>
    </row>
    <row r="175" customFormat="false" ht="15.75" hidden="false" customHeight="true" outlineLevel="0" collapsed="false">
      <c r="A175" s="112" t="n">
        <v>4</v>
      </c>
      <c r="B175" s="105" t="n">
        <v>45715</v>
      </c>
      <c r="C175" s="114" t="s">
        <v>222</v>
      </c>
      <c r="D175" s="114"/>
      <c r="E175" s="114"/>
      <c r="F175" s="115"/>
      <c r="G175" s="115"/>
      <c r="H175" s="8"/>
    </row>
    <row r="176" customFormat="false" ht="15.75" hidden="false" customHeight="true" outlineLevel="0" collapsed="false">
      <c r="A176" s="112" t="n">
        <v>5</v>
      </c>
      <c r="B176" s="105" t="n">
        <v>45720</v>
      </c>
      <c r="C176" s="114" t="s">
        <v>223</v>
      </c>
      <c r="D176" s="114"/>
      <c r="E176" s="114"/>
      <c r="F176" s="115"/>
      <c r="G176" s="115"/>
      <c r="H176" s="8"/>
    </row>
    <row r="177" customFormat="false" ht="15.75" hidden="false" customHeight="true" outlineLevel="0" collapsed="false">
      <c r="A177" s="112" t="n">
        <v>6</v>
      </c>
      <c r="B177" s="105" t="n">
        <v>45730</v>
      </c>
      <c r="C177" s="114" t="s">
        <v>224</v>
      </c>
      <c r="D177" s="114"/>
      <c r="E177" s="114"/>
      <c r="F177" s="115"/>
      <c r="G177" s="115"/>
      <c r="H177" s="8"/>
    </row>
    <row r="178" customFormat="false" ht="15.75" hidden="false" customHeight="true" outlineLevel="0" collapsed="false">
      <c r="A178" s="112" t="n">
        <v>7</v>
      </c>
      <c r="B178" s="105" t="n">
        <v>45730</v>
      </c>
      <c r="C178" s="114" t="s">
        <v>225</v>
      </c>
      <c r="D178" s="114"/>
      <c r="E178" s="114"/>
      <c r="F178" s="115"/>
      <c r="G178" s="115"/>
      <c r="H178" s="8"/>
    </row>
    <row r="179" customFormat="false" ht="15.75" hidden="false" customHeight="true" outlineLevel="0" collapsed="false">
      <c r="A179" s="112" t="n">
        <v>9</v>
      </c>
      <c r="B179" s="105" t="n">
        <v>45734</v>
      </c>
      <c r="C179" s="114" t="s">
        <v>226</v>
      </c>
      <c r="D179" s="114"/>
      <c r="E179" s="114"/>
      <c r="F179" s="115"/>
      <c r="G179" s="115"/>
      <c r="H179" s="8"/>
    </row>
    <row r="180" customFormat="false" ht="15.75" hidden="false" customHeight="true" outlineLevel="0" collapsed="false">
      <c r="A180" s="112" t="n">
        <v>10</v>
      </c>
      <c r="B180" s="105" t="n">
        <v>45741</v>
      </c>
      <c r="C180" s="114" t="s">
        <v>227</v>
      </c>
      <c r="D180" s="114"/>
      <c r="E180" s="114"/>
      <c r="F180" s="115"/>
      <c r="G180" s="115"/>
      <c r="H180" s="8"/>
    </row>
    <row r="181" customFormat="false" ht="15.75" hidden="false" customHeight="true" outlineLevel="0" collapsed="false">
      <c r="A181" s="112" t="n">
        <v>12</v>
      </c>
      <c r="B181" s="105" t="n">
        <v>45744</v>
      </c>
      <c r="C181" s="114" t="s">
        <v>228</v>
      </c>
      <c r="D181" s="114"/>
      <c r="E181" s="114"/>
      <c r="F181" s="115"/>
      <c r="G181" s="115"/>
      <c r="H181" s="8"/>
    </row>
    <row r="182" customFormat="false" ht="15.75" hidden="false" customHeight="true" outlineLevel="0" collapsed="false">
      <c r="A182" s="112" t="n">
        <v>14</v>
      </c>
      <c r="B182" s="105" t="n">
        <v>45747</v>
      </c>
      <c r="C182" s="114" t="s">
        <v>229</v>
      </c>
      <c r="D182" s="114"/>
      <c r="E182" s="114"/>
      <c r="F182" s="115"/>
      <c r="G182" s="115"/>
      <c r="H182" s="8"/>
    </row>
    <row r="183" customFormat="false" ht="20" hidden="false" customHeight="true" outlineLevel="0" collapsed="false">
      <c r="A183" s="8"/>
      <c r="B183" s="8"/>
      <c r="C183" s="8"/>
      <c r="D183" s="8"/>
      <c r="E183" s="8"/>
      <c r="F183" s="8"/>
      <c r="G183" s="8"/>
      <c r="H183" s="8"/>
    </row>
    <row r="184" customFormat="false" ht="15.75" hidden="false" customHeight="true" outlineLevel="0" collapsed="false">
      <c r="A184" s="42" t="s">
        <v>230</v>
      </c>
      <c r="B184" s="42"/>
      <c r="C184" s="42"/>
      <c r="D184" s="42"/>
      <c r="E184" s="42"/>
      <c r="F184" s="42"/>
      <c r="G184" s="42"/>
      <c r="H184" s="8"/>
    </row>
    <row r="185" customFormat="false" ht="15.75" hidden="false" customHeight="true" outlineLevel="0" collapsed="false">
      <c r="A185" s="44" t="s">
        <v>213</v>
      </c>
      <c r="B185" s="111" t="s">
        <v>174</v>
      </c>
      <c r="C185" s="42" t="s">
        <v>85</v>
      </c>
      <c r="D185" s="42"/>
      <c r="E185" s="42"/>
      <c r="F185" s="36" t="s">
        <v>214</v>
      </c>
      <c r="G185" s="36"/>
      <c r="H185" s="8"/>
    </row>
    <row r="186" customFormat="false" ht="36.35" hidden="false" customHeight="true" outlineLevel="0" collapsed="false">
      <c r="A186" s="45" t="s">
        <v>231</v>
      </c>
      <c r="B186" s="45"/>
      <c r="C186" s="45"/>
      <c r="D186" s="45"/>
      <c r="E186" s="45"/>
      <c r="F186" s="45" t="s">
        <v>232</v>
      </c>
      <c r="G186" s="45"/>
      <c r="H186" s="8"/>
    </row>
    <row r="187" customFormat="false" ht="21.25" hidden="false" customHeight="true" outlineLevel="0" collapsed="false">
      <c r="A187" s="8"/>
      <c r="B187" s="8"/>
      <c r="C187" s="8"/>
      <c r="D187" s="8"/>
      <c r="E187" s="8"/>
      <c r="F187" s="8"/>
      <c r="G187" s="8"/>
      <c r="H187" s="8"/>
    </row>
    <row r="188" customFormat="false" ht="15.75" hidden="false" customHeight="true" outlineLevel="0" collapsed="false">
      <c r="A188" s="42" t="s">
        <v>233</v>
      </c>
      <c r="B188" s="42"/>
      <c r="C188" s="42"/>
      <c r="D188" s="42"/>
      <c r="E188" s="42"/>
      <c r="F188" s="42"/>
      <c r="G188" s="42"/>
      <c r="H188" s="8"/>
    </row>
    <row r="189" customFormat="false" ht="20.5" hidden="false" customHeight="true" outlineLevel="0" collapsed="false">
      <c r="A189" s="44" t="s">
        <v>213</v>
      </c>
      <c r="B189" s="111" t="s">
        <v>174</v>
      </c>
      <c r="C189" s="42" t="s">
        <v>85</v>
      </c>
      <c r="D189" s="42"/>
      <c r="E189" s="42"/>
      <c r="F189" s="36" t="s">
        <v>214</v>
      </c>
      <c r="G189" s="36"/>
      <c r="H189" s="8"/>
    </row>
    <row r="190" customFormat="false" ht="22.35" hidden="false" customHeight="true" outlineLevel="0" collapsed="false">
      <c r="A190" s="45" t="s">
        <v>231</v>
      </c>
      <c r="B190" s="45"/>
      <c r="C190" s="45"/>
      <c r="D190" s="45"/>
      <c r="E190" s="45"/>
      <c r="F190" s="45"/>
      <c r="G190" s="45"/>
      <c r="H190" s="8"/>
    </row>
    <row r="191" customFormat="false" ht="31.25" hidden="false" customHeight="true" outlineLevel="0" collapsed="false">
      <c r="A191" s="8"/>
      <c r="B191" s="8"/>
      <c r="C191" s="8"/>
      <c r="D191" s="8"/>
      <c r="E191" s="8"/>
      <c r="F191" s="8"/>
      <c r="G191" s="8"/>
      <c r="H191" s="8"/>
    </row>
    <row r="192" customFormat="false" ht="15" hidden="true" customHeight="true" outlineLevel="0" collapsed="false">
      <c r="A192" s="8"/>
      <c r="B192" s="8"/>
      <c r="C192" s="8"/>
      <c r="D192" s="8"/>
      <c r="E192" s="8"/>
      <c r="F192" s="8"/>
      <c r="G192" s="8"/>
      <c r="H192" s="8"/>
    </row>
    <row r="193" customFormat="false" ht="15" hidden="false" customHeight="true" outlineLevel="0" collapsed="false">
      <c r="A193" s="42" t="s">
        <v>234</v>
      </c>
      <c r="B193" s="42"/>
      <c r="C193" s="42"/>
      <c r="D193" s="42"/>
      <c r="E193" s="42"/>
      <c r="F193" s="42"/>
      <c r="G193" s="42"/>
      <c r="H193" s="8"/>
    </row>
    <row r="194" customFormat="false" ht="15.75" hidden="false" customHeight="true" outlineLevel="0" collapsed="false">
      <c r="A194" s="42" t="s">
        <v>10</v>
      </c>
      <c r="B194" s="111" t="s">
        <v>174</v>
      </c>
      <c r="C194" s="42" t="s">
        <v>235</v>
      </c>
      <c r="D194" s="42"/>
      <c r="E194" s="42"/>
      <c r="F194" s="36" t="s">
        <v>236</v>
      </c>
      <c r="G194" s="36"/>
      <c r="H194" s="8"/>
    </row>
    <row r="195" customFormat="false" ht="31.6" hidden="false" customHeight="true" outlineLevel="0" collapsed="false">
      <c r="A195" s="45" t="s">
        <v>231</v>
      </c>
      <c r="B195" s="45" t="n">
        <v>45105</v>
      </c>
      <c r="C195" s="45" t="s">
        <v>237</v>
      </c>
      <c r="D195" s="45"/>
      <c r="E195" s="45"/>
      <c r="F195" s="45" t="s">
        <v>238</v>
      </c>
      <c r="G195" s="45"/>
      <c r="H195" s="8"/>
    </row>
    <row r="196" customFormat="false" ht="16.25" hidden="false" customHeight="true" outlineLevel="0" collapsed="false">
      <c r="A196" s="8"/>
      <c r="B196" s="8"/>
      <c r="C196" s="8"/>
      <c r="D196" s="8"/>
      <c r="E196" s="8"/>
      <c r="F196" s="8"/>
      <c r="G196" s="8"/>
      <c r="H196" s="8"/>
    </row>
    <row r="197" customFormat="false" ht="12.75" hidden="false" customHeight="true" outlineLevel="0" collapsed="false">
      <c r="A197" s="8"/>
      <c r="B197" s="8"/>
      <c r="C197" s="8"/>
      <c r="D197" s="8"/>
      <c r="E197" s="8"/>
      <c r="F197" s="8"/>
      <c r="G197" s="8"/>
      <c r="H197" s="8"/>
    </row>
    <row r="198" customFormat="false" ht="15.75" hidden="false" customHeight="true" outlineLevel="0" collapsed="false">
      <c r="A198" s="110" t="s">
        <v>239</v>
      </c>
      <c r="B198" s="110"/>
      <c r="C198" s="110"/>
      <c r="D198" s="110"/>
      <c r="E198" s="110"/>
      <c r="F198" s="110"/>
      <c r="G198" s="110"/>
      <c r="H198" s="8"/>
    </row>
    <row r="199" customFormat="false" ht="16.5" hidden="false" customHeight="true" outlineLevel="0" collapsed="false">
      <c r="A199" s="42" t="s">
        <v>240</v>
      </c>
      <c r="B199" s="42"/>
      <c r="C199" s="42"/>
      <c r="D199" s="42" t="s">
        <v>241</v>
      </c>
      <c r="E199" s="42"/>
      <c r="F199" s="42"/>
      <c r="G199" s="42"/>
      <c r="H199" s="8"/>
    </row>
    <row r="200" customFormat="false" ht="17" hidden="false" customHeight="true" outlineLevel="0" collapsed="false">
      <c r="A200" s="45" t="n">
        <v>2022</v>
      </c>
      <c r="B200" s="45"/>
      <c r="C200" s="45"/>
      <c r="D200" s="118" t="n">
        <v>2.39</v>
      </c>
      <c r="E200" s="119" t="s">
        <v>242</v>
      </c>
      <c r="F200" s="119"/>
      <c r="G200" s="119"/>
      <c r="H200" s="8"/>
    </row>
    <row r="201" customFormat="false" ht="17" hidden="false" customHeight="true" outlineLevel="0" collapsed="false">
      <c r="A201" s="45" t="n">
        <v>2023</v>
      </c>
      <c r="B201" s="45"/>
      <c r="C201" s="45"/>
      <c r="D201" s="118" t="n">
        <v>2.52</v>
      </c>
      <c r="E201" s="119"/>
      <c r="F201" s="119"/>
      <c r="G201" s="119"/>
      <c r="H201" s="8"/>
    </row>
    <row r="202" customFormat="false" ht="17" hidden="false" customHeight="true" outlineLevel="0" collapsed="false">
      <c r="A202" s="45" t="n">
        <v>2024</v>
      </c>
      <c r="B202" s="45"/>
      <c r="C202" s="45"/>
      <c r="D202" s="118" t="n">
        <v>2.44</v>
      </c>
      <c r="E202" s="119"/>
      <c r="F202" s="119"/>
      <c r="G202" s="119"/>
      <c r="H202" s="8"/>
    </row>
    <row r="203" s="2" customFormat="true" ht="25.35" hidden="false" customHeight="true" outlineLevel="0" collapsed="false">
      <c r="A203" s="120"/>
      <c r="B203" s="120"/>
      <c r="C203" s="120"/>
      <c r="D203" s="120"/>
      <c r="E203" s="120"/>
      <c r="F203" s="120"/>
      <c r="G203" s="120"/>
      <c r="H203" s="8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  <c r="IV203" s="1"/>
      <c r="IW203" s="1"/>
    </row>
    <row r="204" customFormat="false" ht="38.25" hidden="false" customHeight="true" outlineLevel="0" collapsed="false">
      <c r="A204" s="120"/>
      <c r="B204" s="120"/>
      <c r="C204" s="120"/>
      <c r="D204" s="120"/>
      <c r="E204" s="120"/>
      <c r="F204" s="120"/>
      <c r="G204" s="120"/>
      <c r="H204" s="8"/>
    </row>
    <row r="205" customFormat="false" ht="38.25" hidden="false" customHeight="true" outlineLevel="0" collapsed="false">
      <c r="A205" s="120"/>
      <c r="B205" s="120"/>
      <c r="C205" s="120"/>
      <c r="D205" s="120"/>
      <c r="E205" s="120"/>
      <c r="F205" s="120"/>
      <c r="G205" s="120"/>
      <c r="H205" s="8"/>
    </row>
    <row r="206" customFormat="false" ht="38.25" hidden="false" customHeight="true" outlineLevel="0" collapsed="false">
      <c r="A206" s="120"/>
      <c r="B206" s="120"/>
      <c r="C206" s="120"/>
      <c r="D206" s="120"/>
      <c r="E206" s="120"/>
      <c r="F206" s="120"/>
      <c r="G206" s="120"/>
      <c r="H206" s="8"/>
    </row>
    <row r="207" customFormat="false" ht="38.25" hidden="false" customHeight="true" outlineLevel="0" collapsed="false">
      <c r="A207" s="120"/>
      <c r="B207" s="120"/>
      <c r="C207" s="120"/>
      <c r="D207" s="120"/>
      <c r="E207" s="120"/>
      <c r="F207" s="120"/>
      <c r="G207" s="120"/>
      <c r="H207" s="8"/>
    </row>
    <row r="208" customFormat="false" ht="38.25" hidden="false" customHeight="true" outlineLevel="0" collapsed="false">
      <c r="A208" s="120"/>
      <c r="B208" s="120"/>
      <c r="C208" s="120"/>
      <c r="D208" s="120"/>
      <c r="E208" s="120"/>
      <c r="F208" s="120"/>
      <c r="G208" s="120"/>
      <c r="H208" s="8"/>
      <c r="I208" s="121"/>
    </row>
    <row r="209" customFormat="false" ht="61.85" hidden="false" customHeight="true" outlineLevel="0" collapsed="false">
      <c r="A209" s="8"/>
      <c r="B209" s="8"/>
      <c r="C209" s="8"/>
      <c r="D209" s="8"/>
      <c r="E209" s="8"/>
      <c r="F209" s="8"/>
      <c r="G209" s="8"/>
      <c r="H209" s="8"/>
    </row>
    <row r="210" customFormat="false" ht="25.15" hidden="false" customHeight="true" outlineLevel="0" collapsed="false">
      <c r="A210" s="122" t="s">
        <v>243</v>
      </c>
      <c r="B210" s="122"/>
      <c r="C210" s="122"/>
      <c r="D210" s="122"/>
      <c r="E210" s="122"/>
      <c r="F210" s="122"/>
      <c r="G210" s="122"/>
      <c r="H210" s="8"/>
    </row>
    <row r="211" customFormat="false" ht="19.35" hidden="false" customHeight="true" outlineLevel="0" collapsed="false">
      <c r="A211" s="123" t="s">
        <v>244</v>
      </c>
      <c r="B211" s="123"/>
      <c r="C211" s="123"/>
      <c r="D211" s="124" t="s">
        <v>245</v>
      </c>
      <c r="E211" s="124"/>
      <c r="F211" s="124"/>
      <c r="G211" s="124"/>
      <c r="H211" s="103"/>
      <c r="I211" s="125"/>
    </row>
    <row r="212" customFormat="false" ht="23.4" hidden="false" customHeight="true" outlineLevel="0" collapsed="false">
      <c r="A212" s="123"/>
      <c r="B212" s="123"/>
      <c r="C212" s="123"/>
      <c r="D212" s="124"/>
      <c r="E212" s="124"/>
      <c r="F212" s="124"/>
      <c r="G212" s="124"/>
      <c r="H212" s="103"/>
      <c r="I212" s="125"/>
    </row>
    <row r="213" customFormat="false" ht="28.9" hidden="false" customHeight="true" outlineLevel="0" collapsed="false">
      <c r="A213" s="123"/>
      <c r="B213" s="123"/>
      <c r="C213" s="123"/>
      <c r="D213" s="124"/>
      <c r="E213" s="124"/>
      <c r="F213" s="124"/>
      <c r="G213" s="124"/>
      <c r="H213" s="103"/>
      <c r="I213" s="125"/>
    </row>
    <row r="214" customFormat="false" ht="46.25" hidden="false" customHeight="true" outlineLevel="0" collapsed="false">
      <c r="A214" s="123"/>
      <c r="B214" s="123"/>
      <c r="C214" s="123"/>
      <c r="D214" s="124"/>
      <c r="E214" s="124"/>
      <c r="F214" s="124"/>
      <c r="G214" s="124"/>
      <c r="H214" s="103"/>
      <c r="I214" s="125"/>
    </row>
    <row r="215" customFormat="false" ht="19.35" hidden="false" customHeight="true" outlineLevel="0" collapsed="false">
      <c r="A215" s="126"/>
      <c r="B215" s="127"/>
      <c r="C215" s="127"/>
      <c r="D215" s="128"/>
      <c r="E215" s="128"/>
      <c r="F215" s="128"/>
      <c r="G215" s="128"/>
      <c r="H215" s="125"/>
      <c r="I215" s="125"/>
    </row>
    <row r="216" customFormat="false" ht="19.35" hidden="false" customHeight="true" outlineLevel="0" collapsed="false">
      <c r="A216" s="126"/>
      <c r="B216" s="129"/>
      <c r="C216" s="130"/>
      <c r="D216" s="131"/>
      <c r="E216" s="132"/>
      <c r="F216" s="133"/>
      <c r="G216" s="134"/>
      <c r="H216" s="125"/>
      <c r="I216" s="125"/>
    </row>
    <row r="217" customFormat="false" ht="19.35" hidden="false" customHeight="true" outlineLevel="0" collapsed="false">
      <c r="A217" s="126"/>
      <c r="B217" s="129"/>
      <c r="C217" s="130"/>
      <c r="D217" s="131"/>
      <c r="E217" s="135"/>
      <c r="F217" s="136"/>
      <c r="G217" s="137"/>
      <c r="H217" s="125"/>
      <c r="I217" s="125"/>
    </row>
    <row r="218" customFormat="false" ht="19.35" hidden="false" customHeight="true" outlineLevel="0" collapsed="false">
      <c r="A218" s="138"/>
      <c r="B218" s="129"/>
      <c r="C218" s="127"/>
      <c r="D218" s="131"/>
      <c r="E218" s="139"/>
      <c r="F218" s="139"/>
      <c r="G218" s="137"/>
    </row>
    <row r="219" customFormat="false" ht="19.35" hidden="false" customHeight="true" outlineLevel="0" collapsed="false">
      <c r="A219" s="138"/>
      <c r="B219" s="129"/>
      <c r="C219" s="127"/>
      <c r="D219" s="131"/>
      <c r="E219" s="139"/>
      <c r="F219" s="139"/>
      <c r="G219" s="137"/>
    </row>
    <row r="220" customFormat="false" ht="19.35" hidden="false" customHeight="true" outlineLevel="0" collapsed="false">
      <c r="A220" s="138"/>
      <c r="B220" s="129"/>
      <c r="C220" s="127"/>
      <c r="D220" s="140"/>
      <c r="E220" s="141"/>
      <c r="F220" s="141"/>
      <c r="G220" s="142"/>
    </row>
    <row r="221" customFormat="false" ht="46.85" hidden="false" customHeight="true" outlineLevel="0" collapsed="false">
      <c r="A221" s="138"/>
      <c r="B221" s="143"/>
      <c r="C221" s="144"/>
      <c r="D221" s="138"/>
      <c r="E221" s="145"/>
      <c r="F221" s="146"/>
      <c r="G221" s="147"/>
    </row>
    <row r="222" customFormat="false" ht="19.35" hidden="false" customHeight="true" outlineLevel="0" collapsed="false">
      <c r="A222" s="148"/>
      <c r="D222" s="148"/>
      <c r="G222" s="149"/>
    </row>
    <row r="223" customFormat="false" ht="15.8" hidden="false" customHeight="false" outlineLevel="0" collapsed="false">
      <c r="A223" s="148"/>
      <c r="D223" s="148"/>
      <c r="G223" s="149"/>
    </row>
    <row r="224" customFormat="false" ht="15.8" hidden="false" customHeight="false" outlineLevel="0" collapsed="false">
      <c r="A224" s="148"/>
      <c r="D224" s="148"/>
      <c r="G224" s="149"/>
    </row>
    <row r="225" customFormat="false" ht="15.8" hidden="false" customHeight="false" outlineLevel="0" collapsed="false">
      <c r="A225" s="148"/>
      <c r="D225" s="148"/>
      <c r="G225" s="149"/>
    </row>
    <row r="226" customFormat="false" ht="15.8" hidden="false" customHeight="false" outlineLevel="0" collapsed="false">
      <c r="A226" s="148"/>
      <c r="D226" s="148"/>
      <c r="G226" s="149"/>
    </row>
    <row r="227" customFormat="false" ht="15.8" hidden="false" customHeight="false" outlineLevel="0" collapsed="false">
      <c r="A227" s="148"/>
      <c r="D227" s="148"/>
      <c r="G227" s="149"/>
    </row>
    <row r="228" customFormat="false" ht="15.8" hidden="false" customHeight="false" outlineLevel="0" collapsed="false">
      <c r="A228" s="150"/>
      <c r="B228" s="151"/>
      <c r="C228" s="151"/>
      <c r="D228" s="151"/>
      <c r="E228" s="151"/>
      <c r="F228" s="151"/>
      <c r="G228" s="152"/>
    </row>
    <row r="229" customFormat="false" ht="64.45" hidden="false" customHeight="true" outlineLevel="0" collapsed="false"/>
    <row r="1047651" customFormat="false" ht="12.8" hidden="false" customHeight="true" outlineLevel="0" collapsed="false"/>
    <row r="1047652" customFormat="false" ht="12.8" hidden="false" customHeight="true" outlineLevel="0" collapsed="false"/>
    <row r="1047653" customFormat="false" ht="12.8" hidden="false" customHeight="true" outlineLevel="0" collapsed="false"/>
    <row r="1047654" customFormat="false" ht="12.8" hidden="false" customHeight="true" outlineLevel="0" collapsed="false"/>
    <row r="1047655" customFormat="false" ht="12.8" hidden="false" customHeight="true" outlineLevel="0" collapsed="false"/>
    <row r="1047656" customFormat="false" ht="12.8" hidden="false" customHeight="true" outlineLevel="0" collapsed="false"/>
    <row r="1047657" customFormat="false" ht="12.8" hidden="false" customHeight="true" outlineLevel="0" collapsed="false"/>
    <row r="1047658" customFormat="false" ht="12.8" hidden="false" customHeight="true" outlineLevel="0" collapsed="false"/>
    <row r="1047659" customFormat="false" ht="12.8" hidden="false" customHeight="true" outlineLevel="0" collapsed="false"/>
    <row r="1047660" customFormat="false" ht="12.8" hidden="false" customHeight="true" outlineLevel="0" collapsed="false"/>
    <row r="1047661" customFormat="false" ht="12.8" hidden="false" customHeight="true" outlineLevel="0" collapsed="false"/>
    <row r="1047662" customFormat="false" ht="12.8" hidden="false" customHeight="true" outlineLevel="0" collapsed="false"/>
    <row r="1047663" customFormat="false" ht="12.8" hidden="false" customHeight="true" outlineLevel="0" collapsed="false"/>
    <row r="1047664" customFormat="false" ht="12.8" hidden="false" customHeight="true" outlineLevel="0" collapsed="false"/>
    <row r="1047665" customFormat="false" ht="12.8" hidden="false" customHeight="true" outlineLevel="0" collapsed="false"/>
    <row r="1047666" customFormat="false" ht="12.8" hidden="false" customHeight="true" outlineLevel="0" collapsed="false"/>
    <row r="1047667" customFormat="false" ht="12.8" hidden="false" customHeight="true" outlineLevel="0" collapsed="false"/>
    <row r="1047668" customFormat="false" ht="12.8" hidden="false" customHeight="true" outlineLevel="0" collapsed="false"/>
    <row r="1047669" customFormat="false" ht="12.8" hidden="false" customHeight="true" outlineLevel="0" collapsed="false"/>
    <row r="1047670" customFormat="false" ht="12.8" hidden="false" customHeight="true" outlineLevel="0" collapsed="false"/>
    <row r="1047671" customFormat="false" ht="12.8" hidden="false" customHeight="true" outlineLevel="0" collapsed="false"/>
    <row r="1047672" customFormat="false" ht="12.8" hidden="false" customHeight="true" outlineLevel="0" collapsed="false"/>
    <row r="1047673" customFormat="false" ht="12.8" hidden="false" customHeight="true" outlineLevel="0" collapsed="false"/>
    <row r="1047674" customFormat="false" ht="12.8" hidden="false" customHeight="true" outlineLevel="0" collapsed="false"/>
    <row r="1047675" customFormat="false" ht="12.8" hidden="false" customHeight="true" outlineLevel="0" collapsed="false"/>
    <row r="1047676" customFormat="false" ht="12.8" hidden="false" customHeight="true" outlineLevel="0" collapsed="false"/>
    <row r="1047677" customFormat="false" ht="12.8" hidden="false" customHeight="true" outlineLevel="0" collapsed="false"/>
    <row r="1047678" customFormat="false" ht="12.8" hidden="false" customHeight="true" outlineLevel="0" collapsed="false"/>
    <row r="1047679" customFormat="false" ht="12.8" hidden="false" customHeight="true" outlineLevel="0" collapsed="false"/>
    <row r="1047680" customFormat="false" ht="12.8" hidden="false" customHeight="true" outlineLevel="0" collapsed="false"/>
    <row r="1047681" customFormat="false" ht="12.8" hidden="false" customHeight="true" outlineLevel="0" collapsed="false"/>
    <row r="1047682" customFormat="false" ht="12.8" hidden="false" customHeight="true" outlineLevel="0" collapsed="false"/>
    <row r="1047683" customFormat="false" ht="12.8" hidden="false" customHeight="true" outlineLevel="0" collapsed="false"/>
    <row r="1047684" customFormat="false" ht="12.8" hidden="false" customHeight="true" outlineLevel="0" collapsed="false"/>
    <row r="1047685" customFormat="false" ht="12.8" hidden="false" customHeight="true" outlineLevel="0" collapsed="false"/>
    <row r="1047686" customFormat="false" ht="12.8" hidden="false" customHeight="true" outlineLevel="0" collapsed="false"/>
    <row r="1047687" customFormat="false" ht="12.8" hidden="false" customHeight="true" outlineLevel="0" collapsed="false"/>
    <row r="1047688" customFormat="false" ht="12.8" hidden="false" customHeight="true" outlineLevel="0" collapsed="false"/>
    <row r="1047689" customFormat="false" ht="12.8" hidden="false" customHeight="true" outlineLevel="0" collapsed="false"/>
    <row r="1047690" customFormat="false" ht="12.8" hidden="false" customHeight="true" outlineLevel="0" collapsed="false"/>
    <row r="1047691" customFormat="false" ht="12.8" hidden="false" customHeight="true" outlineLevel="0" collapsed="false"/>
    <row r="1047692" customFormat="false" ht="12.8" hidden="false" customHeight="true" outlineLevel="0" collapsed="false"/>
    <row r="1047693" customFormat="false" ht="12.8" hidden="false" customHeight="true" outlineLevel="0" collapsed="false"/>
    <row r="1047694" customFormat="false" ht="12.8" hidden="false" customHeight="true" outlineLevel="0" collapsed="false"/>
    <row r="1047695" customFormat="false" ht="12.8" hidden="false" customHeight="true" outlineLevel="0" collapsed="false"/>
    <row r="1047696" customFormat="false" ht="12.8" hidden="false" customHeight="true" outlineLevel="0" collapsed="false"/>
    <row r="1047697" customFormat="false" ht="12.8" hidden="false" customHeight="true" outlineLevel="0" collapsed="false"/>
    <row r="1047698" customFormat="false" ht="12.8" hidden="false" customHeight="true" outlineLevel="0" collapsed="false"/>
    <row r="1047699" customFormat="false" ht="12.8" hidden="false" customHeight="true" outlineLevel="0" collapsed="false"/>
    <row r="1047700" customFormat="false" ht="12.8" hidden="false" customHeight="true" outlineLevel="0" collapsed="false"/>
    <row r="1047701" customFormat="false" ht="12.8" hidden="false" customHeight="true" outlineLevel="0" collapsed="false"/>
    <row r="1047702" customFormat="false" ht="12.8" hidden="false" customHeight="true" outlineLevel="0" collapsed="false"/>
    <row r="1047703" customFormat="false" ht="12.8" hidden="false" customHeight="true" outlineLevel="0" collapsed="false"/>
    <row r="1047704" customFormat="false" ht="12.8" hidden="false" customHeight="true" outlineLevel="0" collapsed="false"/>
    <row r="1047705" customFormat="false" ht="12.8" hidden="false" customHeight="true" outlineLevel="0" collapsed="false"/>
    <row r="1047706" customFormat="false" ht="12.8" hidden="false" customHeight="true" outlineLevel="0" collapsed="false"/>
    <row r="1047707" customFormat="false" ht="12.8" hidden="false" customHeight="true" outlineLevel="0" collapsed="false"/>
    <row r="1047708" customFormat="false" ht="12.8" hidden="false" customHeight="true" outlineLevel="0" collapsed="false"/>
    <row r="1047709" customFormat="false" ht="12.8" hidden="false" customHeight="true" outlineLevel="0" collapsed="false"/>
    <row r="1047710" customFormat="false" ht="12.8" hidden="false" customHeight="true" outlineLevel="0" collapsed="false"/>
    <row r="1047711" customFormat="false" ht="12.8" hidden="false" customHeight="true" outlineLevel="0" collapsed="false"/>
    <row r="1047712" customFormat="false" ht="12.8" hidden="false" customHeight="true" outlineLevel="0" collapsed="false"/>
    <row r="1047713" customFormat="false" ht="12.8" hidden="false" customHeight="true" outlineLevel="0" collapsed="false"/>
    <row r="1047714" customFormat="false" ht="12.8" hidden="false" customHeight="true" outlineLevel="0" collapsed="false"/>
    <row r="1047715" customFormat="false" ht="12.8" hidden="false" customHeight="true" outlineLevel="0" collapsed="false"/>
    <row r="1047716" customFormat="false" ht="12.8" hidden="false" customHeight="true" outlineLevel="0" collapsed="false"/>
    <row r="1047717" customFormat="false" ht="12.8" hidden="false" customHeight="true" outlineLevel="0" collapsed="false"/>
    <row r="1047718" customFormat="false" ht="12.8" hidden="false" customHeight="true" outlineLevel="0" collapsed="false"/>
    <row r="1047719" customFormat="false" ht="12.8" hidden="false" customHeight="true" outlineLevel="0" collapsed="false"/>
    <row r="1047720" customFormat="false" ht="12.8" hidden="false" customHeight="true" outlineLevel="0" collapsed="false"/>
    <row r="1047721" customFormat="false" ht="12.8" hidden="false" customHeight="true" outlineLevel="0" collapsed="false"/>
    <row r="1047722" customFormat="false" ht="12.8" hidden="false" customHeight="true" outlineLevel="0" collapsed="false"/>
    <row r="1047723" customFormat="false" ht="12.8" hidden="false" customHeight="true" outlineLevel="0" collapsed="false"/>
    <row r="1047724" customFormat="false" ht="12.8" hidden="false" customHeight="true" outlineLevel="0" collapsed="false"/>
    <row r="1047725" customFormat="false" ht="12.8" hidden="false" customHeight="true" outlineLevel="0" collapsed="false"/>
    <row r="1047726" customFormat="false" ht="12.8" hidden="false" customHeight="true" outlineLevel="0" collapsed="false"/>
    <row r="1047727" customFormat="false" ht="12.8" hidden="false" customHeight="true" outlineLevel="0" collapsed="false"/>
    <row r="1047728" customFormat="false" ht="12.8" hidden="false" customHeight="true" outlineLevel="0" collapsed="false"/>
    <row r="1047729" customFormat="false" ht="12.8" hidden="false" customHeight="true" outlineLevel="0" collapsed="false"/>
    <row r="1047730" customFormat="false" ht="12.8" hidden="false" customHeight="true" outlineLevel="0" collapsed="false"/>
    <row r="1047731" customFormat="false" ht="12.8" hidden="false" customHeight="true" outlineLevel="0" collapsed="false"/>
    <row r="1047732" customFormat="false" ht="12.8" hidden="false" customHeight="true" outlineLevel="0" collapsed="false"/>
    <row r="1047733" customFormat="false" ht="12.8" hidden="false" customHeight="true" outlineLevel="0" collapsed="false"/>
    <row r="1047734" customFormat="false" ht="12.8" hidden="false" customHeight="true" outlineLevel="0" collapsed="false"/>
    <row r="1047735" customFormat="false" ht="12.8" hidden="false" customHeight="true" outlineLevel="0" collapsed="false"/>
    <row r="1047736" customFormat="false" ht="12.8" hidden="false" customHeight="true" outlineLevel="0" collapsed="false"/>
    <row r="1047737" customFormat="false" ht="12.8" hidden="false" customHeight="true" outlineLevel="0" collapsed="false"/>
    <row r="1047738" customFormat="false" ht="12.8" hidden="false" customHeight="true" outlineLevel="0" collapsed="false"/>
    <row r="1047739" customFormat="false" ht="12.8" hidden="false" customHeight="true" outlineLevel="0" collapsed="false"/>
    <row r="1047740" customFormat="false" ht="12.8" hidden="false" customHeight="true" outlineLevel="0" collapsed="false"/>
    <row r="1047741" customFormat="false" ht="12.8" hidden="false" customHeight="true" outlineLevel="0" collapsed="false"/>
    <row r="1047742" customFormat="false" ht="12.8" hidden="false" customHeight="true" outlineLevel="0" collapsed="false"/>
    <row r="1047743" customFormat="false" ht="12.8" hidden="false" customHeight="true" outlineLevel="0" collapsed="false"/>
    <row r="1047744" customFormat="false" ht="12.8" hidden="false" customHeight="true" outlineLevel="0" collapsed="false"/>
    <row r="1047745" customFormat="false" ht="12.8" hidden="false" customHeight="true" outlineLevel="0" collapsed="false"/>
    <row r="1047746" customFormat="false" ht="12.8" hidden="false" customHeight="true" outlineLevel="0" collapsed="false"/>
    <row r="1047747" customFormat="false" ht="12.8" hidden="false" customHeight="true" outlineLevel="0" collapsed="false"/>
    <row r="1047748" customFormat="false" ht="12.8" hidden="false" customHeight="true" outlineLevel="0" collapsed="false"/>
    <row r="1047749" customFormat="false" ht="12.8" hidden="false" customHeight="true" outlineLevel="0" collapsed="false"/>
    <row r="1047750" customFormat="false" ht="12.8" hidden="false" customHeight="true" outlineLevel="0" collapsed="false"/>
    <row r="1047751" customFormat="false" ht="12.8" hidden="false" customHeight="true" outlineLevel="0" collapsed="false"/>
    <row r="1047752" customFormat="false" ht="12.8" hidden="false" customHeight="true" outlineLevel="0" collapsed="false"/>
    <row r="1047753" customFormat="false" ht="12.8" hidden="false" customHeight="true" outlineLevel="0" collapsed="false"/>
    <row r="1047754" customFormat="false" ht="12.8" hidden="false" customHeight="true" outlineLevel="0" collapsed="false"/>
    <row r="1047755" customFormat="false" ht="12.8" hidden="false" customHeight="true" outlineLevel="0" collapsed="false"/>
    <row r="1047756" customFormat="false" ht="12.8" hidden="false" customHeight="true" outlineLevel="0" collapsed="false"/>
    <row r="1047757" customFormat="false" ht="12.8" hidden="false" customHeight="true" outlineLevel="0" collapsed="false"/>
    <row r="1047758" customFormat="false" ht="12.8" hidden="false" customHeight="true" outlineLevel="0" collapsed="false"/>
    <row r="1047759" customFormat="false" ht="12.8" hidden="false" customHeight="true" outlineLevel="0" collapsed="false"/>
    <row r="1047760" customFormat="false" ht="12.8" hidden="false" customHeight="true" outlineLevel="0" collapsed="false"/>
    <row r="1047761" customFormat="false" ht="12.8" hidden="false" customHeight="true" outlineLevel="0" collapsed="false"/>
    <row r="1047762" customFormat="false" ht="12.8" hidden="false" customHeight="true" outlineLevel="0" collapsed="false"/>
    <row r="1047763" customFormat="false" ht="12.8" hidden="false" customHeight="true" outlineLevel="0" collapsed="false"/>
    <row r="1047764" customFormat="false" ht="12.8" hidden="false" customHeight="true" outlineLevel="0" collapsed="false"/>
    <row r="1047765" customFormat="false" ht="12.8" hidden="false" customHeight="true" outlineLevel="0" collapsed="false"/>
    <row r="1047766" customFormat="false" ht="12.8" hidden="false" customHeight="true" outlineLevel="0" collapsed="false"/>
    <row r="1047767" customFormat="false" ht="12.8" hidden="false" customHeight="true" outlineLevel="0" collapsed="false"/>
    <row r="1047768" customFormat="false" ht="12.8" hidden="false" customHeight="true" outlineLevel="0" collapsed="false"/>
    <row r="1047769" customFormat="false" ht="12.8" hidden="false" customHeight="true" outlineLevel="0" collapsed="false"/>
    <row r="1047770" customFormat="false" ht="12.8" hidden="false" customHeight="true" outlineLevel="0" collapsed="false"/>
    <row r="1047771" customFormat="false" ht="12.8" hidden="false" customHeight="true" outlineLevel="0" collapsed="false"/>
    <row r="1047772" customFormat="false" ht="12.8" hidden="false" customHeight="true" outlineLevel="0" collapsed="false"/>
    <row r="1047773" customFormat="false" ht="12.8" hidden="false" customHeight="true" outlineLevel="0" collapsed="false"/>
    <row r="1047774" customFormat="false" ht="12.8" hidden="false" customHeight="true" outlineLevel="0" collapsed="false"/>
    <row r="1047775" customFormat="false" ht="12.8" hidden="false" customHeight="true" outlineLevel="0" collapsed="false"/>
    <row r="1047776" customFormat="false" ht="12.8" hidden="false" customHeight="true" outlineLevel="0" collapsed="false"/>
    <row r="1047777" customFormat="false" ht="12.8" hidden="false" customHeight="true" outlineLevel="0" collapsed="false"/>
    <row r="1047778" customFormat="false" ht="12.8" hidden="false" customHeight="true" outlineLevel="0" collapsed="false"/>
    <row r="1047779" customFormat="false" ht="12.8" hidden="false" customHeight="true" outlineLevel="0" collapsed="false"/>
    <row r="1047780" customFormat="false" ht="12.8" hidden="false" customHeight="true" outlineLevel="0" collapsed="false"/>
    <row r="1047781" customFormat="false" ht="12.8" hidden="false" customHeight="true" outlineLevel="0" collapsed="false"/>
    <row r="1047782" customFormat="false" ht="12.8" hidden="false" customHeight="true" outlineLevel="0" collapsed="false"/>
    <row r="1047783" customFormat="false" ht="12.8" hidden="false" customHeight="true" outlineLevel="0" collapsed="false"/>
    <row r="1047784" customFormat="false" ht="12.8" hidden="false" customHeight="true" outlineLevel="0" collapsed="false"/>
    <row r="1047785" customFormat="false" ht="12.8" hidden="false" customHeight="true" outlineLevel="0" collapsed="false"/>
    <row r="1047786" customFormat="false" ht="12.8" hidden="false" customHeight="true" outlineLevel="0" collapsed="false"/>
    <row r="1047787" customFormat="false" ht="12.8" hidden="false" customHeight="true" outlineLevel="0" collapsed="false"/>
    <row r="1047788" customFormat="false" ht="12.8" hidden="false" customHeight="true" outlineLevel="0" collapsed="false"/>
    <row r="1047789" customFormat="false" ht="12.8" hidden="false" customHeight="true" outlineLevel="0" collapsed="false"/>
    <row r="1047790" customFormat="false" ht="12.8" hidden="false" customHeight="true" outlineLevel="0" collapsed="false"/>
    <row r="1047791" customFormat="false" ht="12.8" hidden="false" customHeight="true" outlineLevel="0" collapsed="false"/>
    <row r="1047792" customFormat="false" ht="12.8" hidden="false" customHeight="true" outlineLevel="0" collapsed="false"/>
    <row r="1047793" customFormat="false" ht="12.8" hidden="false" customHeight="true" outlineLevel="0" collapsed="false"/>
    <row r="1047794" customFormat="false" ht="12.8" hidden="false" customHeight="true" outlineLevel="0" collapsed="false"/>
    <row r="1047795" customFormat="false" ht="12.8" hidden="false" customHeight="true" outlineLevel="0" collapsed="false"/>
    <row r="1047796" customFormat="false" ht="12.8" hidden="false" customHeight="true" outlineLevel="0" collapsed="false"/>
    <row r="1047797" customFormat="false" ht="12.8" hidden="false" customHeight="true" outlineLevel="0" collapsed="false"/>
    <row r="1047798" customFormat="false" ht="12.8" hidden="false" customHeight="true" outlineLevel="0" collapsed="false"/>
    <row r="1047799" customFormat="false" ht="12.8" hidden="false" customHeight="true" outlineLevel="0" collapsed="false"/>
    <row r="1047800" customFormat="false" ht="12.8" hidden="false" customHeight="true" outlineLevel="0" collapsed="false"/>
    <row r="1047801" customFormat="false" ht="12.8" hidden="false" customHeight="true" outlineLevel="0" collapsed="false"/>
    <row r="1047802" customFormat="false" ht="12.8" hidden="false" customHeight="true" outlineLevel="0" collapsed="false"/>
    <row r="1047803" customFormat="false" ht="12.8" hidden="false" customHeight="true" outlineLevel="0" collapsed="false"/>
    <row r="1047804" customFormat="false" ht="12.8" hidden="false" customHeight="true" outlineLevel="0" collapsed="false"/>
    <row r="1047805" customFormat="false" ht="12.8" hidden="false" customHeight="true" outlineLevel="0" collapsed="false"/>
    <row r="1047806" customFormat="false" ht="12.8" hidden="false" customHeight="true" outlineLevel="0" collapsed="false"/>
    <row r="1047807" customFormat="false" ht="12.8" hidden="false" customHeight="true" outlineLevel="0" collapsed="false"/>
    <row r="1047808" customFormat="false" ht="12.8" hidden="false" customHeight="true" outlineLevel="0" collapsed="false"/>
    <row r="1047809" customFormat="false" ht="12.8" hidden="false" customHeight="true" outlineLevel="0" collapsed="false"/>
    <row r="1047810" customFormat="false" ht="12.8" hidden="false" customHeight="true" outlineLevel="0" collapsed="false"/>
    <row r="1047811" customFormat="false" ht="12.8" hidden="false" customHeight="true" outlineLevel="0" collapsed="false"/>
    <row r="1047812" customFormat="false" ht="12.8" hidden="false" customHeight="true" outlineLevel="0" collapsed="false"/>
    <row r="1047813" customFormat="false" ht="12.8" hidden="false" customHeight="true" outlineLevel="0" collapsed="false"/>
    <row r="1047814" customFormat="false" ht="12.8" hidden="false" customHeight="true" outlineLevel="0" collapsed="false"/>
    <row r="1047815" customFormat="false" ht="12.8" hidden="false" customHeight="true" outlineLevel="0" collapsed="false"/>
    <row r="1047816" customFormat="false" ht="12.8" hidden="false" customHeight="true" outlineLevel="0" collapsed="false"/>
    <row r="1047817" customFormat="false" ht="12.8" hidden="false" customHeight="true" outlineLevel="0" collapsed="false"/>
    <row r="1047818" customFormat="false" ht="12.8" hidden="false" customHeight="true" outlineLevel="0" collapsed="false"/>
    <row r="1047819" customFormat="false" ht="12.8" hidden="false" customHeight="true" outlineLevel="0" collapsed="false"/>
    <row r="1047820" customFormat="false" ht="12.8" hidden="false" customHeight="true" outlineLevel="0" collapsed="false"/>
    <row r="1047821" customFormat="false" ht="12.8" hidden="false" customHeight="true" outlineLevel="0" collapsed="false"/>
    <row r="1047822" customFormat="false" ht="12.8" hidden="false" customHeight="true" outlineLevel="0" collapsed="false"/>
    <row r="1047823" customFormat="false" ht="12.8" hidden="false" customHeight="true" outlineLevel="0" collapsed="false"/>
    <row r="1047824" customFormat="false" ht="12.8" hidden="false" customHeight="true" outlineLevel="0" collapsed="false"/>
    <row r="1047825" customFormat="false" ht="12.8" hidden="false" customHeight="true" outlineLevel="0" collapsed="false"/>
    <row r="1047826" customFormat="false" ht="12.8" hidden="false" customHeight="true" outlineLevel="0" collapsed="false"/>
    <row r="1047827" customFormat="false" ht="12.8" hidden="false" customHeight="true" outlineLevel="0" collapsed="false"/>
    <row r="1047828" customFormat="false" ht="12.8" hidden="false" customHeight="true" outlineLevel="0" collapsed="false"/>
    <row r="1047829" customFormat="false" ht="12.8" hidden="false" customHeight="true" outlineLevel="0" collapsed="false"/>
    <row r="1047830" customFormat="false" ht="12.8" hidden="false" customHeight="true" outlineLevel="0" collapsed="false"/>
    <row r="1047831" customFormat="false" ht="12.8" hidden="false" customHeight="true" outlineLevel="0" collapsed="false"/>
    <row r="1047832" customFormat="false" ht="12.8" hidden="false" customHeight="true" outlineLevel="0" collapsed="false"/>
    <row r="1047833" customFormat="false" ht="12.8" hidden="false" customHeight="true" outlineLevel="0" collapsed="false"/>
    <row r="1047834" customFormat="false" ht="12.8" hidden="false" customHeight="true" outlineLevel="0" collapsed="false"/>
    <row r="1047835" customFormat="false" ht="12.8" hidden="false" customHeight="true" outlineLevel="0" collapsed="false"/>
    <row r="1047836" customFormat="false" ht="12.8" hidden="false" customHeight="true" outlineLevel="0" collapsed="false"/>
    <row r="1047837" customFormat="false" ht="12.8" hidden="false" customHeight="true" outlineLevel="0" collapsed="false"/>
    <row r="1047838" customFormat="false" ht="12.8" hidden="false" customHeight="true" outlineLevel="0" collapsed="false"/>
    <row r="1047839" customFormat="false" ht="12.8" hidden="false" customHeight="true" outlineLevel="0" collapsed="false"/>
    <row r="1047840" customFormat="false" ht="12.8" hidden="false" customHeight="true" outlineLevel="0" collapsed="false"/>
    <row r="1047841" customFormat="false" ht="12.8" hidden="false" customHeight="true" outlineLevel="0" collapsed="false"/>
    <row r="1047842" customFormat="false" ht="12.8" hidden="false" customHeight="true" outlineLevel="0" collapsed="false"/>
    <row r="1047843" customFormat="false" ht="12.8" hidden="false" customHeight="true" outlineLevel="0" collapsed="false"/>
    <row r="1047844" customFormat="false" ht="12.8" hidden="false" customHeight="true" outlineLevel="0" collapsed="false"/>
    <row r="1047845" customFormat="false" ht="12.8" hidden="false" customHeight="true" outlineLevel="0" collapsed="false"/>
    <row r="1047846" customFormat="false" ht="12.8" hidden="false" customHeight="true" outlineLevel="0" collapsed="false"/>
    <row r="1047847" customFormat="false" ht="12.8" hidden="false" customHeight="true" outlineLevel="0" collapsed="false"/>
    <row r="1047848" customFormat="false" ht="12.8" hidden="false" customHeight="true" outlineLevel="0" collapsed="false"/>
    <row r="1047849" customFormat="false" ht="12.8" hidden="false" customHeight="true" outlineLevel="0" collapsed="false"/>
    <row r="1047850" customFormat="false" ht="12.8" hidden="false" customHeight="true" outlineLevel="0" collapsed="false"/>
    <row r="1047851" customFormat="false" ht="12.8" hidden="false" customHeight="true" outlineLevel="0" collapsed="false"/>
    <row r="1047852" customFormat="false" ht="12.8" hidden="false" customHeight="true" outlineLevel="0" collapsed="false"/>
    <row r="1047853" customFormat="false" ht="12.8" hidden="false" customHeight="true" outlineLevel="0" collapsed="false"/>
    <row r="1047854" customFormat="false" ht="12.8" hidden="false" customHeight="true" outlineLevel="0" collapsed="false"/>
    <row r="1047855" customFormat="false" ht="12.8" hidden="false" customHeight="true" outlineLevel="0" collapsed="false"/>
    <row r="1047856" customFormat="false" ht="12.8" hidden="false" customHeight="true" outlineLevel="0" collapsed="false"/>
    <row r="1047857" customFormat="false" ht="12.8" hidden="false" customHeight="true" outlineLevel="0" collapsed="false"/>
    <row r="1047858" customFormat="false" ht="12.8" hidden="false" customHeight="true" outlineLevel="0" collapsed="false"/>
    <row r="1047859" customFormat="false" ht="12.8" hidden="false" customHeight="true" outlineLevel="0" collapsed="false"/>
    <row r="1047860" customFormat="false" ht="12.8" hidden="false" customHeight="true" outlineLevel="0" collapsed="false"/>
    <row r="1047861" customFormat="false" ht="12.8" hidden="false" customHeight="true" outlineLevel="0" collapsed="false"/>
    <row r="1047862" customFormat="false" ht="12.8" hidden="false" customHeight="true" outlineLevel="0" collapsed="false"/>
    <row r="1047863" customFormat="false" ht="12.8" hidden="false" customHeight="true" outlineLevel="0" collapsed="false"/>
    <row r="1047864" customFormat="false" ht="12.8" hidden="false" customHeight="true" outlineLevel="0" collapsed="false"/>
    <row r="1047865" customFormat="false" ht="12.8" hidden="false" customHeight="true" outlineLevel="0" collapsed="false"/>
    <row r="1047866" customFormat="false" ht="12.8" hidden="false" customHeight="true" outlineLevel="0" collapsed="false"/>
    <row r="1047867" customFormat="false" ht="12.8" hidden="false" customHeight="true" outlineLevel="0" collapsed="false"/>
    <row r="1047868" customFormat="false" ht="12.8" hidden="false" customHeight="true" outlineLevel="0" collapsed="false"/>
    <row r="1047869" customFormat="false" ht="12.8" hidden="false" customHeight="true" outlineLevel="0" collapsed="false"/>
    <row r="1047870" customFormat="false" ht="12.8" hidden="false" customHeight="true" outlineLevel="0" collapsed="false"/>
    <row r="1047871" customFormat="false" ht="12.8" hidden="false" customHeight="true" outlineLevel="0" collapsed="false"/>
    <row r="1047872" customFormat="false" ht="12.8" hidden="false" customHeight="true" outlineLevel="0" collapsed="false"/>
    <row r="1047873" customFormat="false" ht="12.8" hidden="false" customHeight="true" outlineLevel="0" collapsed="false"/>
    <row r="1047874" customFormat="false" ht="12.8" hidden="false" customHeight="true" outlineLevel="0" collapsed="false"/>
    <row r="1047875" customFormat="false" ht="12.8" hidden="false" customHeight="true" outlineLevel="0" collapsed="false"/>
    <row r="1047876" customFormat="false" ht="12.8" hidden="false" customHeight="true" outlineLevel="0" collapsed="false"/>
    <row r="1047877" customFormat="false" ht="12.8" hidden="false" customHeight="true" outlineLevel="0" collapsed="false"/>
    <row r="1047878" customFormat="false" ht="12.8" hidden="false" customHeight="true" outlineLevel="0" collapsed="false"/>
    <row r="1047879" customFormat="false" ht="12.8" hidden="false" customHeight="true" outlineLevel="0" collapsed="false"/>
    <row r="1047880" customFormat="false" ht="12.8" hidden="false" customHeight="true" outlineLevel="0" collapsed="false"/>
    <row r="1047881" customFormat="false" ht="12.8" hidden="false" customHeight="true" outlineLevel="0" collapsed="false"/>
    <row r="1047882" customFormat="false" ht="12.8" hidden="false" customHeight="true" outlineLevel="0" collapsed="false"/>
    <row r="1047883" customFormat="false" ht="12.8" hidden="false" customHeight="true" outlineLevel="0" collapsed="false"/>
    <row r="1047884" customFormat="false" ht="12.8" hidden="false" customHeight="true" outlineLevel="0" collapsed="false"/>
    <row r="1047885" customFormat="false" ht="12.8" hidden="false" customHeight="true" outlineLevel="0" collapsed="false"/>
    <row r="1047886" customFormat="false" ht="12.8" hidden="false" customHeight="true" outlineLevel="0" collapsed="false"/>
    <row r="1047887" customFormat="false" ht="12.8" hidden="false" customHeight="true" outlineLevel="0" collapsed="false"/>
    <row r="1047888" customFormat="false" ht="12.8" hidden="false" customHeight="true" outlineLevel="0" collapsed="false"/>
    <row r="1047889" customFormat="false" ht="12.8" hidden="false" customHeight="true" outlineLevel="0" collapsed="false"/>
    <row r="1047890" customFormat="false" ht="12.8" hidden="false" customHeight="true" outlineLevel="0" collapsed="false"/>
    <row r="1047891" customFormat="false" ht="12.8" hidden="false" customHeight="true" outlineLevel="0" collapsed="false"/>
    <row r="1047892" customFormat="false" ht="12.8" hidden="false" customHeight="true" outlineLevel="0" collapsed="false"/>
    <row r="1047893" customFormat="false" ht="12.8" hidden="false" customHeight="true" outlineLevel="0" collapsed="false"/>
    <row r="1047894" customFormat="false" ht="12.8" hidden="false" customHeight="true" outlineLevel="0" collapsed="false"/>
    <row r="1047895" customFormat="false" ht="12.8" hidden="false" customHeight="true" outlineLevel="0" collapsed="false"/>
    <row r="1047896" customFormat="false" ht="12.8" hidden="false" customHeight="true" outlineLevel="0" collapsed="false"/>
    <row r="1047897" customFormat="false" ht="12.8" hidden="false" customHeight="true" outlineLevel="0" collapsed="false"/>
    <row r="1047898" customFormat="false" ht="12.8" hidden="false" customHeight="true" outlineLevel="0" collapsed="false"/>
    <row r="1047899" customFormat="false" ht="12.8" hidden="false" customHeight="true" outlineLevel="0" collapsed="false"/>
    <row r="1047900" customFormat="false" ht="12.8" hidden="false" customHeight="true" outlineLevel="0" collapsed="false"/>
    <row r="1047901" customFormat="false" ht="12.8" hidden="false" customHeight="true" outlineLevel="0" collapsed="false"/>
    <row r="1047902" customFormat="false" ht="12.8" hidden="false" customHeight="true" outlineLevel="0" collapsed="false"/>
    <row r="1047903" customFormat="false" ht="12.8" hidden="false" customHeight="true" outlineLevel="0" collapsed="false"/>
    <row r="1047904" customFormat="false" ht="12.8" hidden="false" customHeight="true" outlineLevel="0" collapsed="false"/>
    <row r="1047905" customFormat="false" ht="12.8" hidden="false" customHeight="true" outlineLevel="0" collapsed="false"/>
    <row r="1047906" customFormat="false" ht="12.8" hidden="false" customHeight="true" outlineLevel="0" collapsed="false"/>
    <row r="1047907" customFormat="false" ht="12.8" hidden="false" customHeight="true" outlineLevel="0" collapsed="false"/>
    <row r="1047908" customFormat="false" ht="12.8" hidden="false" customHeight="true" outlineLevel="0" collapsed="false"/>
    <row r="1047909" customFormat="false" ht="12.8" hidden="false" customHeight="true" outlineLevel="0" collapsed="false"/>
    <row r="1047910" customFormat="false" ht="12.8" hidden="false" customHeight="true" outlineLevel="0" collapsed="false"/>
    <row r="1047911" customFormat="false" ht="12.8" hidden="false" customHeight="true" outlineLevel="0" collapsed="false"/>
    <row r="1047912" customFormat="false" ht="12.8" hidden="false" customHeight="true" outlineLevel="0" collapsed="false"/>
    <row r="1047913" customFormat="false" ht="12.8" hidden="false" customHeight="true" outlineLevel="0" collapsed="false"/>
    <row r="1047914" customFormat="false" ht="12.8" hidden="false" customHeight="true" outlineLevel="0" collapsed="false"/>
    <row r="1047915" customFormat="false" ht="12.8" hidden="false" customHeight="true" outlineLevel="0" collapsed="false"/>
    <row r="1047916" customFormat="false" ht="12.8" hidden="false" customHeight="true" outlineLevel="0" collapsed="false"/>
    <row r="1047917" customFormat="false" ht="12.8" hidden="false" customHeight="true" outlineLevel="0" collapsed="false"/>
    <row r="1047918" customFormat="false" ht="12.8" hidden="false" customHeight="true" outlineLevel="0" collapsed="false"/>
    <row r="1047919" customFormat="false" ht="12.8" hidden="false" customHeight="true" outlineLevel="0" collapsed="false"/>
    <row r="1047920" customFormat="false" ht="12.8" hidden="false" customHeight="true" outlineLevel="0" collapsed="false"/>
    <row r="1047921" customFormat="false" ht="12.8" hidden="false" customHeight="true" outlineLevel="0" collapsed="false"/>
    <row r="1047922" customFormat="false" ht="12.8" hidden="false" customHeight="true" outlineLevel="0" collapsed="false"/>
    <row r="1047923" customFormat="false" ht="12.8" hidden="false" customHeight="true" outlineLevel="0" collapsed="false"/>
    <row r="1047924" customFormat="false" ht="12.8" hidden="false" customHeight="true" outlineLevel="0" collapsed="false"/>
    <row r="1047925" customFormat="false" ht="12.8" hidden="false" customHeight="true" outlineLevel="0" collapsed="false"/>
    <row r="1047926" customFormat="false" ht="12.8" hidden="false" customHeight="true" outlineLevel="0" collapsed="false"/>
    <row r="1047927" customFormat="false" ht="12.8" hidden="false" customHeight="true" outlineLevel="0" collapsed="false"/>
    <row r="1047928" customFormat="false" ht="12.8" hidden="false" customHeight="true" outlineLevel="0" collapsed="false"/>
    <row r="1047929" customFormat="false" ht="12.8" hidden="false" customHeight="true" outlineLevel="0" collapsed="false"/>
    <row r="1047930" customFormat="false" ht="12.8" hidden="false" customHeight="true" outlineLevel="0" collapsed="false"/>
    <row r="1047931" customFormat="false" ht="12.8" hidden="false" customHeight="true" outlineLevel="0" collapsed="false"/>
    <row r="1047932" customFormat="false" ht="12.8" hidden="false" customHeight="true" outlineLevel="0" collapsed="false"/>
    <row r="1047933" customFormat="false" ht="12.8" hidden="false" customHeight="true" outlineLevel="0" collapsed="false"/>
    <row r="1047934" customFormat="false" ht="12.8" hidden="false" customHeight="true" outlineLevel="0" collapsed="false"/>
    <row r="1047935" customFormat="false" ht="12.8" hidden="false" customHeight="true" outlineLevel="0" collapsed="false"/>
    <row r="1047936" customFormat="false" ht="12.8" hidden="false" customHeight="true" outlineLevel="0" collapsed="false"/>
    <row r="1047937" customFormat="false" ht="12.8" hidden="false" customHeight="true" outlineLevel="0" collapsed="false"/>
    <row r="1047938" customFormat="false" ht="12.8" hidden="false" customHeight="true" outlineLevel="0" collapsed="false"/>
    <row r="1047939" customFormat="false" ht="12.8" hidden="false" customHeight="true" outlineLevel="0" collapsed="false"/>
    <row r="1047940" customFormat="false" ht="12.8" hidden="false" customHeight="true" outlineLevel="0" collapsed="false"/>
    <row r="1047941" customFormat="false" ht="12.8" hidden="false" customHeight="true" outlineLevel="0" collapsed="false"/>
    <row r="1047942" customFormat="false" ht="12.8" hidden="false" customHeight="true" outlineLevel="0" collapsed="false"/>
    <row r="1047943" customFormat="false" ht="12.8" hidden="false" customHeight="true" outlineLevel="0" collapsed="false"/>
    <row r="1047944" customFormat="false" ht="12.8" hidden="false" customHeight="true" outlineLevel="0" collapsed="false"/>
    <row r="1047945" customFormat="false" ht="12.8" hidden="false" customHeight="true" outlineLevel="0" collapsed="false"/>
    <row r="1047946" customFormat="false" ht="12.8" hidden="false" customHeight="true" outlineLevel="0" collapsed="false"/>
    <row r="1047947" customFormat="false" ht="12.8" hidden="false" customHeight="true" outlineLevel="0" collapsed="false"/>
    <row r="1047948" customFormat="false" ht="12.8" hidden="false" customHeight="true" outlineLevel="0" collapsed="false"/>
    <row r="1047949" customFormat="false" ht="12.8" hidden="false" customHeight="true" outlineLevel="0" collapsed="false"/>
    <row r="1047950" customFormat="false" ht="12.8" hidden="false" customHeight="true" outlineLevel="0" collapsed="false"/>
    <row r="1047951" customFormat="false" ht="12.8" hidden="false" customHeight="true" outlineLevel="0" collapsed="false"/>
    <row r="1047952" customFormat="false" ht="12.8" hidden="false" customHeight="true" outlineLevel="0" collapsed="false"/>
    <row r="1047953" customFormat="false" ht="12.8" hidden="false" customHeight="true" outlineLevel="0" collapsed="false"/>
    <row r="1047954" customFormat="false" ht="12.8" hidden="false" customHeight="true" outlineLevel="0" collapsed="false"/>
    <row r="1047955" customFormat="false" ht="12.8" hidden="false" customHeight="true" outlineLevel="0" collapsed="false"/>
    <row r="1047956" customFormat="false" ht="12.8" hidden="false" customHeight="true" outlineLevel="0" collapsed="false"/>
    <row r="1047957" customFormat="false" ht="12.8" hidden="false" customHeight="true" outlineLevel="0" collapsed="false"/>
    <row r="1047958" customFormat="false" ht="12.8" hidden="false" customHeight="true" outlineLevel="0" collapsed="false"/>
    <row r="1047959" customFormat="false" ht="12.8" hidden="false" customHeight="true" outlineLevel="0" collapsed="false"/>
    <row r="1047960" customFormat="false" ht="12.8" hidden="false" customHeight="true" outlineLevel="0" collapsed="false"/>
    <row r="1047961" customFormat="false" ht="12.8" hidden="false" customHeight="true" outlineLevel="0" collapsed="false"/>
    <row r="1047962" customFormat="false" ht="12.8" hidden="false" customHeight="true" outlineLevel="0" collapsed="false"/>
    <row r="1047963" customFormat="false" ht="12.8" hidden="false" customHeight="true" outlineLevel="0" collapsed="false"/>
    <row r="1047964" customFormat="false" ht="12.8" hidden="false" customHeight="true" outlineLevel="0" collapsed="false"/>
    <row r="1047965" customFormat="false" ht="12.8" hidden="false" customHeight="true" outlineLevel="0" collapsed="false"/>
    <row r="1047966" customFormat="false" ht="12.8" hidden="false" customHeight="true" outlineLevel="0" collapsed="false"/>
    <row r="1047967" customFormat="false" ht="12.8" hidden="false" customHeight="true" outlineLevel="0" collapsed="false"/>
    <row r="1047968" customFormat="false" ht="12.8" hidden="false" customHeight="true" outlineLevel="0" collapsed="false"/>
    <row r="1047969" customFormat="false" ht="12.8" hidden="false" customHeight="true" outlineLevel="0" collapsed="false"/>
    <row r="1047970" customFormat="false" ht="12.8" hidden="false" customHeight="true" outlineLevel="0" collapsed="false"/>
    <row r="1047971" customFormat="false" ht="12.8" hidden="false" customHeight="true" outlineLevel="0" collapsed="false"/>
    <row r="1047972" customFormat="false" ht="12.8" hidden="false" customHeight="true" outlineLevel="0" collapsed="false"/>
    <row r="1047973" customFormat="false" ht="12.8" hidden="false" customHeight="true" outlineLevel="0" collapsed="false"/>
    <row r="1047974" customFormat="false" ht="12.8" hidden="false" customHeight="true" outlineLevel="0" collapsed="false"/>
    <row r="1047975" customFormat="false" ht="12.8" hidden="false" customHeight="true" outlineLevel="0" collapsed="false"/>
    <row r="1047976" customFormat="false" ht="12.8" hidden="false" customHeight="true" outlineLevel="0" collapsed="false"/>
    <row r="1047977" customFormat="false" ht="12.8" hidden="false" customHeight="true" outlineLevel="0" collapsed="false"/>
    <row r="1047978" customFormat="false" ht="12.8" hidden="false" customHeight="true" outlineLevel="0" collapsed="false"/>
    <row r="1047979" customFormat="false" ht="12.8" hidden="false" customHeight="true" outlineLevel="0" collapsed="false"/>
    <row r="1047980" customFormat="false" ht="12.8" hidden="false" customHeight="true" outlineLevel="0" collapsed="false"/>
    <row r="1047981" customFormat="false" ht="12.8" hidden="false" customHeight="true" outlineLevel="0" collapsed="false"/>
    <row r="1047982" customFormat="false" ht="12.8" hidden="false" customHeight="true" outlineLevel="0" collapsed="false"/>
    <row r="1047983" customFormat="false" ht="12.8" hidden="false" customHeight="true" outlineLevel="0" collapsed="false"/>
    <row r="1047984" customFormat="false" ht="12.8" hidden="false" customHeight="true" outlineLevel="0" collapsed="false"/>
    <row r="1047985" customFormat="false" ht="12.8" hidden="false" customHeight="true" outlineLevel="0" collapsed="false"/>
    <row r="1047986" customFormat="false" ht="12.8" hidden="false" customHeight="true" outlineLevel="0" collapsed="false"/>
    <row r="1047987" customFormat="false" ht="12.8" hidden="false" customHeight="true" outlineLevel="0" collapsed="false"/>
    <row r="1047988" customFormat="false" ht="12.8" hidden="false" customHeight="true" outlineLevel="0" collapsed="false"/>
    <row r="1047989" customFormat="false" ht="12.8" hidden="false" customHeight="true" outlineLevel="0" collapsed="false"/>
    <row r="1047990" customFormat="false" ht="12.8" hidden="false" customHeight="true" outlineLevel="0" collapsed="false"/>
    <row r="1047991" customFormat="false" ht="12.8" hidden="false" customHeight="true" outlineLevel="0" collapsed="false"/>
    <row r="1047992" customFormat="false" ht="12.8" hidden="false" customHeight="true" outlineLevel="0" collapsed="false"/>
    <row r="1047993" customFormat="false" ht="12.8" hidden="false" customHeight="true" outlineLevel="0" collapsed="false"/>
    <row r="1047994" customFormat="false" ht="12.8" hidden="false" customHeight="true" outlineLevel="0" collapsed="false"/>
    <row r="1047995" customFormat="false" ht="12.8" hidden="false" customHeight="true" outlineLevel="0" collapsed="false"/>
    <row r="1047996" customFormat="false" ht="12.8" hidden="false" customHeight="true" outlineLevel="0" collapsed="false"/>
    <row r="1047997" customFormat="false" ht="12.8" hidden="false" customHeight="true" outlineLevel="0" collapsed="false"/>
    <row r="1047998" customFormat="false" ht="12.8" hidden="false" customHeight="true" outlineLevel="0" collapsed="false"/>
    <row r="1047999" customFormat="false" ht="12.8" hidden="false" customHeight="true" outlineLevel="0" collapsed="false"/>
    <row r="1048000" customFormat="false" ht="12.8" hidden="false" customHeight="true" outlineLevel="0" collapsed="false"/>
    <row r="1048001" customFormat="false" ht="12.8" hidden="false" customHeight="true" outlineLevel="0" collapsed="false"/>
    <row r="1048002" customFormat="false" ht="12.8" hidden="false" customHeight="true" outlineLevel="0" collapsed="false"/>
    <row r="1048003" customFormat="false" ht="12.8" hidden="false" customHeight="true" outlineLevel="0" collapsed="false"/>
    <row r="1048004" customFormat="false" ht="12.8" hidden="false" customHeight="true" outlineLevel="0" collapsed="false"/>
    <row r="1048005" customFormat="false" ht="12.8" hidden="false" customHeight="true" outlineLevel="0" collapsed="false"/>
    <row r="1048006" customFormat="false" ht="12.8" hidden="false" customHeight="true" outlineLevel="0" collapsed="false"/>
    <row r="1048007" customFormat="false" ht="12.8" hidden="false" customHeight="true" outlineLevel="0" collapsed="false"/>
    <row r="1048008" customFormat="false" ht="12.8" hidden="false" customHeight="true" outlineLevel="0" collapsed="false"/>
    <row r="1048009" customFormat="false" ht="12.8" hidden="false" customHeight="true" outlineLevel="0" collapsed="false"/>
    <row r="1048010" customFormat="false" ht="12.8" hidden="false" customHeight="true" outlineLevel="0" collapsed="false"/>
    <row r="1048011" customFormat="false" ht="12.8" hidden="false" customHeight="true" outlineLevel="0" collapsed="false"/>
    <row r="1048012" customFormat="false" ht="12.8" hidden="false" customHeight="true" outlineLevel="0" collapsed="false"/>
    <row r="1048013" customFormat="false" ht="12.8" hidden="false" customHeight="true" outlineLevel="0" collapsed="false"/>
    <row r="1048014" customFormat="false" ht="12.8" hidden="false" customHeight="true" outlineLevel="0" collapsed="false"/>
    <row r="1048015" customFormat="false" ht="12.8" hidden="false" customHeight="true" outlineLevel="0" collapsed="false"/>
    <row r="1048016" customFormat="false" ht="12.8" hidden="false" customHeight="true" outlineLevel="0" collapsed="false"/>
    <row r="1048017" customFormat="false" ht="12.8" hidden="false" customHeight="true" outlineLevel="0" collapsed="false"/>
    <row r="1048018" customFormat="false" ht="12.8" hidden="false" customHeight="true" outlineLevel="0" collapsed="false"/>
    <row r="1048019" customFormat="false" ht="12.8" hidden="false" customHeight="true" outlineLevel="0" collapsed="false"/>
    <row r="1048020" customFormat="false" ht="12.8" hidden="false" customHeight="true" outlineLevel="0" collapsed="false"/>
    <row r="1048021" customFormat="false" ht="12.8" hidden="false" customHeight="true" outlineLevel="0" collapsed="false"/>
    <row r="1048022" customFormat="false" ht="12.8" hidden="false" customHeight="true" outlineLevel="0" collapsed="false"/>
    <row r="1048023" customFormat="false" ht="12.8" hidden="false" customHeight="true" outlineLevel="0" collapsed="false"/>
    <row r="1048024" customFormat="false" ht="12.8" hidden="false" customHeight="true" outlineLevel="0" collapsed="false"/>
    <row r="1048025" customFormat="false" ht="12.8" hidden="false" customHeight="true" outlineLevel="0" collapsed="false"/>
    <row r="1048026" customFormat="false" ht="12.8" hidden="false" customHeight="true" outlineLevel="0" collapsed="false"/>
    <row r="1048027" customFormat="false" ht="12.8" hidden="false" customHeight="true" outlineLevel="0" collapsed="false"/>
    <row r="1048028" customFormat="false" ht="12.8" hidden="false" customHeight="true" outlineLevel="0" collapsed="false"/>
    <row r="1048029" customFormat="false" ht="12.8" hidden="false" customHeight="true" outlineLevel="0" collapsed="false"/>
    <row r="1048030" customFormat="false" ht="12.8" hidden="false" customHeight="true" outlineLevel="0" collapsed="false"/>
    <row r="1048031" customFormat="false" ht="12.8" hidden="false" customHeight="true" outlineLevel="0" collapsed="false"/>
    <row r="1048032" customFormat="false" ht="12.8" hidden="false" customHeight="true" outlineLevel="0" collapsed="false"/>
    <row r="1048033" customFormat="false" ht="12.8" hidden="false" customHeight="true" outlineLevel="0" collapsed="false"/>
    <row r="1048034" customFormat="false" ht="12.8" hidden="false" customHeight="true" outlineLevel="0" collapsed="false"/>
    <row r="1048035" customFormat="false" ht="12.8" hidden="false" customHeight="true" outlineLevel="0" collapsed="false"/>
    <row r="1048036" customFormat="false" ht="12.8" hidden="false" customHeight="true" outlineLevel="0" collapsed="false"/>
    <row r="1048037" customFormat="false" ht="12.8" hidden="false" customHeight="true" outlineLevel="0" collapsed="false"/>
    <row r="1048038" customFormat="false" ht="12.8" hidden="false" customHeight="true" outlineLevel="0" collapsed="false"/>
    <row r="1048039" customFormat="false" ht="12.8" hidden="false" customHeight="true" outlineLevel="0" collapsed="false"/>
    <row r="1048040" customFormat="false" ht="12.8" hidden="false" customHeight="true" outlineLevel="0" collapsed="false"/>
    <row r="1048041" customFormat="false" ht="12.8" hidden="false" customHeight="true" outlineLevel="0" collapsed="false"/>
    <row r="1048042" customFormat="false" ht="12.8" hidden="false" customHeight="true" outlineLevel="0" collapsed="false"/>
    <row r="1048043" customFormat="false" ht="12.8" hidden="false" customHeight="true" outlineLevel="0" collapsed="false"/>
    <row r="1048044" customFormat="false" ht="12.8" hidden="false" customHeight="true" outlineLevel="0" collapsed="false"/>
    <row r="1048045" customFormat="false" ht="12.8" hidden="false" customHeight="true" outlineLevel="0" collapsed="false"/>
    <row r="1048046" customFormat="false" ht="12.8" hidden="false" customHeight="true" outlineLevel="0" collapsed="false"/>
    <row r="1048047" customFormat="false" ht="12.8" hidden="false" customHeight="true" outlineLevel="0" collapsed="false"/>
    <row r="1048048" customFormat="false" ht="12.8" hidden="false" customHeight="true" outlineLevel="0" collapsed="false"/>
    <row r="1048049" customFormat="false" ht="12.8" hidden="false" customHeight="true" outlineLevel="0" collapsed="false"/>
    <row r="1048050" customFormat="false" ht="12.8" hidden="false" customHeight="true" outlineLevel="0" collapsed="false"/>
    <row r="1048051" customFormat="false" ht="12.8" hidden="false" customHeight="true" outlineLevel="0" collapsed="false"/>
    <row r="1048052" customFormat="false" ht="12.8" hidden="false" customHeight="true" outlineLevel="0" collapsed="false"/>
    <row r="1048053" customFormat="false" ht="12.8" hidden="false" customHeight="true" outlineLevel="0" collapsed="false"/>
    <row r="1048054" customFormat="false" ht="12.8" hidden="false" customHeight="true" outlineLevel="0" collapsed="false"/>
    <row r="1048055" customFormat="false" ht="12.8" hidden="false" customHeight="true" outlineLevel="0" collapsed="false"/>
    <row r="1048056" customFormat="false" ht="12.8" hidden="false" customHeight="true" outlineLevel="0" collapsed="false"/>
    <row r="1048057" customFormat="false" ht="12.8" hidden="false" customHeight="true" outlineLevel="0" collapsed="false"/>
    <row r="1048058" customFormat="false" ht="12.8" hidden="false" customHeight="true" outlineLevel="0" collapsed="false"/>
    <row r="1048059" customFormat="false" ht="12.8" hidden="false" customHeight="true" outlineLevel="0" collapsed="false"/>
    <row r="1048060" customFormat="false" ht="12.8" hidden="false" customHeight="true" outlineLevel="0" collapsed="false"/>
    <row r="1048061" customFormat="false" ht="12.8" hidden="false" customHeight="true" outlineLevel="0" collapsed="false"/>
    <row r="1048062" customFormat="false" ht="12.8" hidden="false" customHeight="true" outlineLevel="0" collapsed="false"/>
    <row r="1048063" customFormat="false" ht="12.8" hidden="false" customHeight="true" outlineLevel="0" collapsed="false"/>
    <row r="1048064" customFormat="false" ht="12.8" hidden="false" customHeight="true" outlineLevel="0" collapsed="false"/>
    <row r="1048065" customFormat="false" ht="12.8" hidden="false" customHeight="true" outlineLevel="0" collapsed="false"/>
    <row r="1048066" customFormat="false" ht="12.8" hidden="false" customHeight="true" outlineLevel="0" collapsed="false"/>
    <row r="1048067" customFormat="false" ht="12.8" hidden="false" customHeight="true" outlineLevel="0" collapsed="false"/>
    <row r="1048068" customFormat="false" ht="12.8" hidden="false" customHeight="true" outlineLevel="0" collapsed="false"/>
    <row r="1048069" customFormat="false" ht="12.8" hidden="false" customHeight="true" outlineLevel="0" collapsed="false"/>
    <row r="1048070" customFormat="false" ht="12.8" hidden="false" customHeight="true" outlineLevel="0" collapsed="false"/>
    <row r="1048071" customFormat="false" ht="12.8" hidden="false" customHeight="true" outlineLevel="0" collapsed="false"/>
    <row r="1048072" customFormat="false" ht="12.8" hidden="false" customHeight="true" outlineLevel="0" collapsed="false"/>
    <row r="1048073" customFormat="false" ht="12.8" hidden="false" customHeight="true" outlineLevel="0" collapsed="false"/>
    <row r="1048074" customFormat="false" ht="12.8" hidden="false" customHeight="true" outlineLevel="0" collapsed="false"/>
    <row r="1048075" customFormat="false" ht="12.8" hidden="false" customHeight="true" outlineLevel="0" collapsed="false"/>
    <row r="1048076" customFormat="false" ht="12.8" hidden="false" customHeight="true" outlineLevel="0" collapsed="false"/>
    <row r="1048077" customFormat="false" ht="12.8" hidden="false" customHeight="true" outlineLevel="0" collapsed="false"/>
    <row r="1048078" customFormat="false" ht="12.8" hidden="false" customHeight="true" outlineLevel="0" collapsed="false"/>
    <row r="1048079" customFormat="false" ht="12.8" hidden="false" customHeight="true" outlineLevel="0" collapsed="false"/>
    <row r="1048080" customFormat="false" ht="12.8" hidden="false" customHeight="true" outlineLevel="0" collapsed="false"/>
    <row r="1048081" customFormat="false" ht="12.8" hidden="false" customHeight="true" outlineLevel="0" collapsed="false"/>
    <row r="1048082" customFormat="false" ht="12.8" hidden="false" customHeight="true" outlineLevel="0" collapsed="false"/>
    <row r="1048083" customFormat="false" ht="12.8" hidden="false" customHeight="true" outlineLevel="0" collapsed="false"/>
    <row r="1048084" customFormat="false" ht="12.8" hidden="false" customHeight="true" outlineLevel="0" collapsed="false"/>
    <row r="1048085" customFormat="false" ht="12.8" hidden="false" customHeight="true" outlineLevel="0" collapsed="false"/>
    <row r="1048086" customFormat="false" ht="12.8" hidden="false" customHeight="true" outlineLevel="0" collapsed="false"/>
    <row r="1048087" customFormat="false" ht="12.8" hidden="false" customHeight="true" outlineLevel="0" collapsed="false"/>
    <row r="1048088" customFormat="false" ht="12.8" hidden="false" customHeight="true" outlineLevel="0" collapsed="false"/>
    <row r="1048089" customFormat="false" ht="12.8" hidden="false" customHeight="true" outlineLevel="0" collapsed="false"/>
    <row r="1048090" customFormat="false" ht="12.8" hidden="false" customHeight="true" outlineLevel="0" collapsed="false"/>
    <row r="1048091" customFormat="false" ht="12.8" hidden="false" customHeight="true" outlineLevel="0" collapsed="false"/>
    <row r="1048092" customFormat="false" ht="12.8" hidden="false" customHeight="true" outlineLevel="0" collapsed="false"/>
    <row r="1048093" customFormat="false" ht="12.8" hidden="false" customHeight="true" outlineLevel="0" collapsed="false"/>
    <row r="1048094" customFormat="false" ht="12.8" hidden="false" customHeight="true" outlineLevel="0" collapsed="false"/>
    <row r="1048095" customFormat="false" ht="12.8" hidden="false" customHeight="true" outlineLevel="0" collapsed="false"/>
    <row r="1048096" customFormat="false" ht="12.8" hidden="false" customHeight="true" outlineLevel="0" collapsed="false"/>
    <row r="1048097" customFormat="false" ht="12.8" hidden="false" customHeight="true" outlineLevel="0" collapsed="false"/>
    <row r="1048098" customFormat="false" ht="12.8" hidden="false" customHeight="true" outlineLevel="0" collapsed="false"/>
    <row r="1048099" customFormat="false" ht="12.8" hidden="false" customHeight="true" outlineLevel="0" collapsed="false"/>
    <row r="1048100" customFormat="false" ht="12.8" hidden="false" customHeight="true" outlineLevel="0" collapsed="false"/>
    <row r="1048101" customFormat="false" ht="12.8" hidden="false" customHeight="true" outlineLevel="0" collapsed="false"/>
    <row r="1048102" customFormat="false" ht="12.8" hidden="false" customHeight="true" outlineLevel="0" collapsed="false"/>
    <row r="1048103" customFormat="false" ht="12.8" hidden="false" customHeight="true" outlineLevel="0" collapsed="false"/>
    <row r="1048104" customFormat="false" ht="12.8" hidden="false" customHeight="true" outlineLevel="0" collapsed="false"/>
    <row r="1048105" customFormat="false" ht="12.8" hidden="false" customHeight="true" outlineLevel="0" collapsed="false"/>
    <row r="1048106" customFormat="false" ht="12.8" hidden="false" customHeight="true" outlineLevel="0" collapsed="false"/>
    <row r="1048107" customFormat="false" ht="12.8" hidden="false" customHeight="true" outlineLevel="0" collapsed="false"/>
    <row r="1048108" customFormat="false" ht="12.8" hidden="false" customHeight="true" outlineLevel="0" collapsed="false"/>
    <row r="1048109" customFormat="false" ht="12.8" hidden="false" customHeight="true" outlineLevel="0" collapsed="false"/>
    <row r="1048110" customFormat="false" ht="12.8" hidden="false" customHeight="true" outlineLevel="0" collapsed="false"/>
    <row r="1048111" customFormat="false" ht="12.8" hidden="false" customHeight="true" outlineLevel="0" collapsed="false"/>
    <row r="1048112" customFormat="false" ht="12.8" hidden="false" customHeight="true" outlineLevel="0" collapsed="false"/>
    <row r="1048113" customFormat="false" ht="12.8" hidden="false" customHeight="true" outlineLevel="0" collapsed="false"/>
    <row r="1048114" customFormat="false" ht="12.8" hidden="false" customHeight="true" outlineLevel="0" collapsed="false"/>
    <row r="1048115" customFormat="false" ht="12.8" hidden="false" customHeight="true" outlineLevel="0" collapsed="false"/>
    <row r="1048116" customFormat="false" ht="12.8" hidden="false" customHeight="true" outlineLevel="0" collapsed="false"/>
    <row r="1048117" customFormat="false" ht="12.8" hidden="false" customHeight="true" outlineLevel="0" collapsed="false"/>
    <row r="1048118" customFormat="false" ht="12.8" hidden="false" customHeight="true" outlineLevel="0" collapsed="false"/>
    <row r="1048119" customFormat="false" ht="12.8" hidden="false" customHeight="true" outlineLevel="0" collapsed="false"/>
    <row r="1048120" customFormat="false" ht="12.8" hidden="false" customHeight="true" outlineLevel="0" collapsed="false"/>
    <row r="1048121" customFormat="false" ht="12.8" hidden="false" customHeight="true" outlineLevel="0" collapsed="false"/>
    <row r="1048122" customFormat="false" ht="12.8" hidden="false" customHeight="true" outlineLevel="0" collapsed="false"/>
    <row r="1048123" customFormat="false" ht="12.8" hidden="false" customHeight="true" outlineLevel="0" collapsed="false"/>
    <row r="1048124" customFormat="false" ht="12.8" hidden="false" customHeight="true" outlineLevel="0" collapsed="false"/>
    <row r="1048125" customFormat="false" ht="12.8" hidden="false" customHeight="true" outlineLevel="0" collapsed="false"/>
    <row r="1048126" customFormat="false" ht="12.8" hidden="false" customHeight="true" outlineLevel="0" collapsed="false"/>
    <row r="1048127" customFormat="false" ht="12.8" hidden="false" customHeight="true" outlineLevel="0" collapsed="false"/>
    <row r="1048128" customFormat="false" ht="12.8" hidden="false" customHeight="true" outlineLevel="0" collapsed="false"/>
    <row r="1048129" customFormat="false" ht="12.8" hidden="false" customHeight="true" outlineLevel="0" collapsed="false"/>
    <row r="1048130" customFormat="false" ht="12.8" hidden="false" customHeight="true" outlineLevel="0" collapsed="false"/>
    <row r="1048131" customFormat="false" ht="12.8" hidden="false" customHeight="true" outlineLevel="0" collapsed="false"/>
    <row r="1048132" customFormat="false" ht="12.8" hidden="false" customHeight="true" outlineLevel="0" collapsed="false"/>
    <row r="1048133" customFormat="false" ht="12.8" hidden="false" customHeight="true" outlineLevel="0" collapsed="false"/>
    <row r="1048134" customFormat="false" ht="12.8" hidden="false" customHeight="true" outlineLevel="0" collapsed="false"/>
    <row r="1048135" customFormat="false" ht="12.8" hidden="false" customHeight="true" outlineLevel="0" collapsed="false"/>
    <row r="1048136" customFormat="false" ht="12.8" hidden="false" customHeight="true" outlineLevel="0" collapsed="false"/>
    <row r="1048137" customFormat="false" ht="12.8" hidden="false" customHeight="true" outlineLevel="0" collapsed="false"/>
    <row r="1048138" customFormat="false" ht="12.8" hidden="false" customHeight="true" outlineLevel="0" collapsed="false"/>
    <row r="1048139" customFormat="false" ht="12.8" hidden="false" customHeight="true" outlineLevel="0" collapsed="false"/>
    <row r="1048140" customFormat="false" ht="12.8" hidden="false" customHeight="true" outlineLevel="0" collapsed="false"/>
    <row r="1048141" customFormat="false" ht="12.8" hidden="false" customHeight="true" outlineLevel="0" collapsed="false"/>
    <row r="1048142" customFormat="false" ht="12.8" hidden="false" customHeight="true" outlineLevel="0" collapsed="false"/>
    <row r="1048143" customFormat="false" ht="12.8" hidden="false" customHeight="true" outlineLevel="0" collapsed="false"/>
    <row r="1048144" customFormat="false" ht="12.8" hidden="false" customHeight="true" outlineLevel="0" collapsed="false"/>
    <row r="1048145" customFormat="false" ht="12.8" hidden="false" customHeight="true" outlineLevel="0" collapsed="false"/>
    <row r="1048146" customFormat="false" ht="12.8" hidden="false" customHeight="true" outlineLevel="0" collapsed="false"/>
    <row r="1048147" customFormat="false" ht="12.8" hidden="false" customHeight="true" outlineLevel="0" collapsed="false"/>
    <row r="1048148" customFormat="false" ht="12.8" hidden="false" customHeight="true" outlineLevel="0" collapsed="false"/>
    <row r="1048149" customFormat="false" ht="12.8" hidden="false" customHeight="true" outlineLevel="0" collapsed="false"/>
    <row r="1048150" customFormat="false" ht="12.8" hidden="false" customHeight="true" outlineLevel="0" collapsed="false"/>
    <row r="1048151" customFormat="false" ht="12.8" hidden="false" customHeight="true" outlineLevel="0" collapsed="false"/>
    <row r="1048152" customFormat="false" ht="12.8" hidden="false" customHeight="true" outlineLevel="0" collapsed="false"/>
    <row r="1048153" customFormat="false" ht="12.8" hidden="false" customHeight="true" outlineLevel="0" collapsed="false"/>
    <row r="1048154" customFormat="false" ht="12.8" hidden="false" customHeight="true" outlineLevel="0" collapsed="false"/>
    <row r="1048155" customFormat="false" ht="12.8" hidden="false" customHeight="true" outlineLevel="0" collapsed="false"/>
    <row r="1048156" customFormat="false" ht="12.8" hidden="false" customHeight="true" outlineLevel="0" collapsed="false"/>
    <row r="1048157" customFormat="false" ht="12.8" hidden="false" customHeight="true" outlineLevel="0" collapsed="false"/>
    <row r="1048158" customFormat="false" ht="12.8" hidden="false" customHeight="true" outlineLevel="0" collapsed="false"/>
    <row r="1048159" customFormat="false" ht="12.8" hidden="false" customHeight="true" outlineLevel="0" collapsed="false"/>
    <row r="1048160" customFormat="false" ht="12.8" hidden="false" customHeight="true" outlineLevel="0" collapsed="false"/>
    <row r="1048161" customFormat="false" ht="12.8" hidden="false" customHeight="true" outlineLevel="0" collapsed="false"/>
    <row r="1048162" customFormat="false" ht="12.8" hidden="false" customHeight="true" outlineLevel="0" collapsed="false"/>
    <row r="1048163" customFormat="false" ht="12.8" hidden="false" customHeight="true" outlineLevel="0" collapsed="false"/>
    <row r="1048164" customFormat="false" ht="12.8" hidden="false" customHeight="true" outlineLevel="0" collapsed="false"/>
    <row r="1048165" customFormat="false" ht="12.8" hidden="false" customHeight="true" outlineLevel="0" collapsed="false"/>
    <row r="1048166" customFormat="false" ht="12.8" hidden="false" customHeight="true" outlineLevel="0" collapsed="false"/>
    <row r="1048167" customFormat="false" ht="12.8" hidden="false" customHeight="true" outlineLevel="0" collapsed="false"/>
    <row r="1048168" customFormat="false" ht="12.8" hidden="false" customHeight="true" outlineLevel="0" collapsed="false"/>
    <row r="1048169" customFormat="false" ht="12.8" hidden="false" customHeight="true" outlineLevel="0" collapsed="false"/>
    <row r="1048170" customFormat="false" ht="12.8" hidden="false" customHeight="true" outlineLevel="0" collapsed="false"/>
    <row r="1048171" customFormat="false" ht="12.8" hidden="false" customHeight="true" outlineLevel="0" collapsed="false"/>
    <row r="1048172" customFormat="false" ht="12.8" hidden="false" customHeight="true" outlineLevel="0" collapsed="false"/>
    <row r="1048173" customFormat="false" ht="12.8" hidden="false" customHeight="true" outlineLevel="0" collapsed="false"/>
    <row r="1048174" customFormat="false" ht="12.8" hidden="false" customHeight="true" outlineLevel="0" collapsed="false"/>
    <row r="1048175" customFormat="false" ht="12.8" hidden="false" customHeight="true" outlineLevel="0" collapsed="false"/>
    <row r="1048176" customFormat="false" ht="12.8" hidden="false" customHeight="true" outlineLevel="0" collapsed="false"/>
    <row r="1048177" customFormat="false" ht="12.8" hidden="false" customHeight="true" outlineLevel="0" collapsed="false"/>
    <row r="1048178" customFormat="false" ht="12.8" hidden="false" customHeight="true" outlineLevel="0" collapsed="false"/>
    <row r="1048179" customFormat="false" ht="12.8" hidden="false" customHeight="true" outlineLevel="0" collapsed="false"/>
    <row r="1048180" customFormat="false" ht="12.8" hidden="false" customHeight="true" outlineLevel="0" collapsed="false"/>
    <row r="1048181" customFormat="false" ht="12.8" hidden="false" customHeight="true" outlineLevel="0" collapsed="false"/>
    <row r="1048182" customFormat="false" ht="12.8" hidden="false" customHeight="true" outlineLevel="0" collapsed="false"/>
    <row r="1048183" customFormat="false" ht="12.8" hidden="false" customHeight="true" outlineLevel="0" collapsed="false"/>
    <row r="1048184" customFormat="false" ht="12.8" hidden="false" customHeight="true" outlineLevel="0" collapsed="false"/>
    <row r="1048185" customFormat="false" ht="12.8" hidden="false" customHeight="true" outlineLevel="0" collapsed="false"/>
    <row r="1048186" customFormat="false" ht="12.8" hidden="false" customHeight="true" outlineLevel="0" collapsed="false"/>
    <row r="1048187" customFormat="false" ht="12.8" hidden="false" customHeight="true" outlineLevel="0" collapsed="false"/>
    <row r="1048188" customFormat="false" ht="12.8" hidden="false" customHeight="true" outlineLevel="0" collapsed="false"/>
    <row r="1048189" customFormat="false" ht="12.8" hidden="false" customHeight="true" outlineLevel="0" collapsed="false"/>
    <row r="1048190" customFormat="false" ht="12.8" hidden="false" customHeight="true" outlineLevel="0" collapsed="false"/>
    <row r="1048191" customFormat="false" ht="12.8" hidden="false" customHeight="true" outlineLevel="0" collapsed="false"/>
    <row r="1048192" customFormat="false" ht="12.8" hidden="false" customHeight="true" outlineLevel="0" collapsed="false"/>
    <row r="1048193" customFormat="false" ht="12.8" hidden="false" customHeight="true" outlineLevel="0" collapsed="false"/>
    <row r="1048194" customFormat="false" ht="12.8" hidden="false" customHeight="true" outlineLevel="0" collapsed="false"/>
    <row r="1048195" customFormat="false" ht="12.8" hidden="false" customHeight="true" outlineLevel="0" collapsed="false"/>
    <row r="1048196" customFormat="false" ht="12.8" hidden="false" customHeight="true" outlineLevel="0" collapsed="false"/>
    <row r="1048197" customFormat="false" ht="12.8" hidden="false" customHeight="true" outlineLevel="0" collapsed="false"/>
    <row r="1048198" customFormat="false" ht="12.8" hidden="false" customHeight="true" outlineLevel="0" collapsed="false"/>
    <row r="1048199" customFormat="false" ht="12.8" hidden="false" customHeight="true" outlineLevel="0" collapsed="false"/>
    <row r="1048200" customFormat="false" ht="12.8" hidden="false" customHeight="true" outlineLevel="0" collapsed="false"/>
    <row r="1048201" customFormat="false" ht="12.8" hidden="false" customHeight="true" outlineLevel="0" collapsed="false"/>
    <row r="1048202" customFormat="false" ht="12.8" hidden="false" customHeight="true" outlineLevel="0" collapsed="false"/>
    <row r="1048203" customFormat="false" ht="12.8" hidden="false" customHeight="true" outlineLevel="0" collapsed="false"/>
    <row r="1048204" customFormat="false" ht="12.8" hidden="false" customHeight="true" outlineLevel="0" collapsed="false"/>
    <row r="1048205" customFormat="false" ht="12.8" hidden="false" customHeight="true" outlineLevel="0" collapsed="false"/>
    <row r="1048206" customFormat="false" ht="12.8" hidden="false" customHeight="true" outlineLevel="0" collapsed="false"/>
    <row r="1048207" customFormat="false" ht="12.8" hidden="false" customHeight="true" outlineLevel="0" collapsed="false"/>
    <row r="1048208" customFormat="false" ht="12.8" hidden="false" customHeight="true" outlineLevel="0" collapsed="false"/>
    <row r="1048209" customFormat="false" ht="12.8" hidden="false" customHeight="true" outlineLevel="0" collapsed="false"/>
    <row r="1048210" customFormat="false" ht="12.8" hidden="false" customHeight="true" outlineLevel="0" collapsed="false"/>
    <row r="1048211" customFormat="false" ht="12.8" hidden="false" customHeight="true" outlineLevel="0" collapsed="false"/>
    <row r="1048212" customFormat="false" ht="12.8" hidden="false" customHeight="true" outlineLevel="0" collapsed="false"/>
    <row r="1048213" customFormat="false" ht="12.8" hidden="false" customHeight="true" outlineLevel="0" collapsed="false"/>
    <row r="1048214" customFormat="false" ht="12.8" hidden="false" customHeight="true" outlineLevel="0" collapsed="false"/>
    <row r="1048215" customFormat="false" ht="12.8" hidden="false" customHeight="true" outlineLevel="0" collapsed="false"/>
    <row r="1048216" customFormat="false" ht="12.8" hidden="false" customHeight="true" outlineLevel="0" collapsed="false"/>
    <row r="1048217" customFormat="false" ht="12.8" hidden="false" customHeight="true" outlineLevel="0" collapsed="false"/>
    <row r="1048218" customFormat="false" ht="12.8" hidden="false" customHeight="true" outlineLevel="0" collapsed="false"/>
    <row r="1048219" customFormat="false" ht="12.8" hidden="false" customHeight="true" outlineLevel="0" collapsed="false"/>
    <row r="1048220" customFormat="false" ht="12.8" hidden="false" customHeight="true" outlineLevel="0" collapsed="false"/>
    <row r="1048221" customFormat="false" ht="12.8" hidden="false" customHeight="true" outlineLevel="0" collapsed="false"/>
    <row r="1048222" customFormat="false" ht="12.8" hidden="false" customHeight="true" outlineLevel="0" collapsed="false"/>
    <row r="1048223" customFormat="false" ht="12.8" hidden="false" customHeight="true" outlineLevel="0" collapsed="false"/>
    <row r="1048224" customFormat="false" ht="12.8" hidden="false" customHeight="true" outlineLevel="0" collapsed="false"/>
    <row r="1048225" customFormat="false" ht="12.8" hidden="false" customHeight="true" outlineLevel="0" collapsed="false"/>
    <row r="1048226" customFormat="false" ht="12.8" hidden="false" customHeight="true" outlineLevel="0" collapsed="false"/>
    <row r="1048227" customFormat="false" ht="12.8" hidden="false" customHeight="true" outlineLevel="0" collapsed="false"/>
    <row r="1048228" customFormat="false" ht="12.8" hidden="false" customHeight="true" outlineLevel="0" collapsed="false"/>
    <row r="1048229" customFormat="false" ht="12.8" hidden="false" customHeight="true" outlineLevel="0" collapsed="false"/>
    <row r="1048230" customFormat="false" ht="12.8" hidden="false" customHeight="true" outlineLevel="0" collapsed="false"/>
    <row r="1048231" customFormat="false" ht="12.8" hidden="false" customHeight="true" outlineLevel="0" collapsed="false"/>
    <row r="1048232" customFormat="false" ht="12.8" hidden="false" customHeight="true" outlineLevel="0" collapsed="false"/>
    <row r="1048233" customFormat="false" ht="12.8" hidden="false" customHeight="true" outlineLevel="0" collapsed="false"/>
    <row r="1048234" customFormat="false" ht="12.8" hidden="false" customHeight="true" outlineLevel="0" collapsed="false"/>
    <row r="1048235" customFormat="false" ht="12.8" hidden="false" customHeight="true" outlineLevel="0" collapsed="false"/>
    <row r="1048236" customFormat="false" ht="12.8" hidden="false" customHeight="true" outlineLevel="0" collapsed="false"/>
    <row r="1048237" customFormat="false" ht="12.8" hidden="false" customHeight="true" outlineLevel="0" collapsed="false"/>
    <row r="1048238" customFormat="false" ht="12.8" hidden="false" customHeight="true" outlineLevel="0" collapsed="false"/>
    <row r="1048239" customFormat="false" ht="12.8" hidden="false" customHeight="true" outlineLevel="0" collapsed="false"/>
    <row r="1048240" customFormat="false" ht="12.8" hidden="false" customHeight="true" outlineLevel="0" collapsed="false"/>
    <row r="1048241" customFormat="false" ht="12.8" hidden="false" customHeight="true" outlineLevel="0" collapsed="false"/>
    <row r="1048242" customFormat="false" ht="12.8" hidden="false" customHeight="true" outlineLevel="0" collapsed="false"/>
    <row r="1048243" customFormat="false" ht="12.8" hidden="false" customHeight="true" outlineLevel="0" collapsed="false"/>
    <row r="1048244" customFormat="false" ht="12.8" hidden="false" customHeight="true" outlineLevel="0" collapsed="false"/>
    <row r="1048245" customFormat="false" ht="12.8" hidden="false" customHeight="true" outlineLevel="0" collapsed="false"/>
    <row r="1048246" customFormat="false" ht="12.8" hidden="false" customHeight="true" outlineLevel="0" collapsed="false"/>
    <row r="1048247" customFormat="false" ht="12.8" hidden="false" customHeight="true" outlineLevel="0" collapsed="false"/>
    <row r="1048248" customFormat="false" ht="12.8" hidden="false" customHeight="true" outlineLevel="0" collapsed="false"/>
    <row r="1048249" customFormat="false" ht="12.8" hidden="false" customHeight="true" outlineLevel="0" collapsed="false"/>
    <row r="1048250" customFormat="false" ht="12.8" hidden="false" customHeight="true" outlineLevel="0" collapsed="false"/>
    <row r="1048251" customFormat="false" ht="12.8" hidden="false" customHeight="true" outlineLevel="0" collapsed="false"/>
    <row r="1048252" customFormat="false" ht="12.8" hidden="false" customHeight="true" outlineLevel="0" collapsed="false"/>
    <row r="1048253" customFormat="false" ht="12.8" hidden="false" customHeight="true" outlineLevel="0" collapsed="false"/>
    <row r="1048254" customFormat="false" ht="12.8" hidden="false" customHeight="true" outlineLevel="0" collapsed="false"/>
    <row r="1048255" customFormat="false" ht="12.8" hidden="false" customHeight="true" outlineLevel="0" collapsed="false"/>
    <row r="1048256" customFormat="false" ht="12.8" hidden="false" customHeight="true" outlineLevel="0" collapsed="false"/>
    <row r="1048257" customFormat="false" ht="12.8" hidden="false" customHeight="true" outlineLevel="0" collapsed="false"/>
    <row r="1048258" customFormat="false" ht="12.8" hidden="false" customHeight="true" outlineLevel="0" collapsed="false"/>
    <row r="1048259" customFormat="false" ht="12.8" hidden="false" customHeight="true" outlineLevel="0" collapsed="false"/>
    <row r="1048260" customFormat="false" ht="12.8" hidden="false" customHeight="true" outlineLevel="0" collapsed="false"/>
    <row r="1048261" customFormat="false" ht="12.8" hidden="false" customHeight="true" outlineLevel="0" collapsed="false"/>
    <row r="1048262" customFormat="false" ht="12.8" hidden="false" customHeight="true" outlineLevel="0" collapsed="false"/>
    <row r="1048263" customFormat="false" ht="12.8" hidden="false" customHeight="true" outlineLevel="0" collapsed="false"/>
    <row r="1048264" customFormat="false" ht="12.8" hidden="false" customHeight="true" outlineLevel="0" collapsed="false"/>
    <row r="1048265" customFormat="false" ht="12.8" hidden="false" customHeight="true" outlineLevel="0" collapsed="false"/>
    <row r="1048266" customFormat="false" ht="12.8" hidden="false" customHeight="true" outlineLevel="0" collapsed="false"/>
    <row r="1048267" customFormat="false" ht="12.8" hidden="false" customHeight="true" outlineLevel="0" collapsed="false"/>
    <row r="1048268" customFormat="false" ht="12.8" hidden="false" customHeight="true" outlineLevel="0" collapsed="false"/>
    <row r="1048269" customFormat="false" ht="12.8" hidden="false" customHeight="true" outlineLevel="0" collapsed="false"/>
    <row r="1048270" customFormat="false" ht="12.8" hidden="false" customHeight="true" outlineLevel="0" collapsed="false"/>
    <row r="1048271" customFormat="false" ht="12.8" hidden="false" customHeight="true" outlineLevel="0" collapsed="false"/>
    <row r="1048272" customFormat="false" ht="12.8" hidden="false" customHeight="true" outlineLevel="0" collapsed="false"/>
    <row r="1048273" customFormat="false" ht="12.8" hidden="false" customHeight="true" outlineLevel="0" collapsed="false"/>
    <row r="1048274" customFormat="false" ht="12.8" hidden="false" customHeight="true" outlineLevel="0" collapsed="false"/>
    <row r="1048275" customFormat="false" ht="12.8" hidden="false" customHeight="true" outlineLevel="0" collapsed="false"/>
    <row r="1048276" customFormat="false" ht="12.8" hidden="false" customHeight="true" outlineLevel="0" collapsed="false"/>
    <row r="1048277" customFormat="false" ht="12.8" hidden="false" customHeight="true" outlineLevel="0" collapsed="false"/>
    <row r="1048278" customFormat="false" ht="12.8" hidden="false" customHeight="true" outlineLevel="0" collapsed="false"/>
    <row r="1048279" customFormat="false" ht="12.8" hidden="false" customHeight="true" outlineLevel="0" collapsed="false"/>
    <row r="1048280" customFormat="false" ht="12.8" hidden="false" customHeight="true" outlineLevel="0" collapsed="false"/>
    <row r="1048281" customFormat="false" ht="12.8" hidden="false" customHeight="true" outlineLevel="0" collapsed="false"/>
    <row r="1048282" customFormat="false" ht="12.8" hidden="false" customHeight="true" outlineLevel="0" collapsed="false"/>
    <row r="1048283" customFormat="false" ht="12.8" hidden="false" customHeight="true" outlineLevel="0" collapsed="false"/>
    <row r="1048284" customFormat="false" ht="12.8" hidden="false" customHeight="true" outlineLevel="0" collapsed="false"/>
    <row r="1048285" customFormat="false" ht="12.8" hidden="false" customHeight="true" outlineLevel="0" collapsed="false"/>
    <row r="1048286" customFormat="false" ht="12.8" hidden="false" customHeight="true" outlineLevel="0" collapsed="false"/>
    <row r="1048287" customFormat="false" ht="12.8" hidden="false" customHeight="true" outlineLevel="0" collapsed="false"/>
    <row r="1048288" customFormat="false" ht="12.8" hidden="false" customHeight="true" outlineLevel="0" collapsed="false"/>
    <row r="1048289" customFormat="false" ht="12.8" hidden="false" customHeight="true" outlineLevel="0" collapsed="false"/>
    <row r="1048290" customFormat="false" ht="12.8" hidden="false" customHeight="true" outlineLevel="0" collapsed="false"/>
    <row r="1048291" customFormat="false" ht="12.8" hidden="false" customHeight="true" outlineLevel="0" collapsed="false"/>
    <row r="1048292" customFormat="false" ht="12.8" hidden="false" customHeight="true" outlineLevel="0" collapsed="false"/>
    <row r="1048293" customFormat="false" ht="12.8" hidden="false" customHeight="true" outlineLevel="0" collapsed="false"/>
    <row r="1048294" customFormat="false" ht="12.8" hidden="false" customHeight="true" outlineLevel="0" collapsed="false"/>
    <row r="1048295" customFormat="false" ht="12.8" hidden="false" customHeight="true" outlineLevel="0" collapsed="false"/>
    <row r="1048296" customFormat="false" ht="12.8" hidden="false" customHeight="true" outlineLevel="0" collapsed="false"/>
    <row r="1048297" customFormat="false" ht="12.8" hidden="false" customHeight="true" outlineLevel="0" collapsed="false"/>
    <row r="1048298" customFormat="false" ht="12.8" hidden="false" customHeight="true" outlineLevel="0" collapsed="false"/>
    <row r="1048299" customFormat="false" ht="12.8" hidden="false" customHeight="true" outlineLevel="0" collapsed="false"/>
    <row r="1048300" customFormat="false" ht="12.8" hidden="false" customHeight="true" outlineLevel="0" collapsed="false"/>
    <row r="1048301" customFormat="false" ht="12.8" hidden="false" customHeight="true" outlineLevel="0" collapsed="false"/>
    <row r="1048302" customFormat="false" ht="12.8" hidden="false" customHeight="true" outlineLevel="0" collapsed="false"/>
    <row r="1048303" customFormat="false" ht="12.8" hidden="false" customHeight="true" outlineLevel="0" collapsed="false"/>
    <row r="1048304" customFormat="false" ht="12.8" hidden="false" customHeight="true" outlineLevel="0" collapsed="false"/>
    <row r="1048305" customFormat="false" ht="12.8" hidden="false" customHeight="true" outlineLevel="0" collapsed="false"/>
    <row r="1048306" customFormat="false" ht="12.8" hidden="false" customHeight="true" outlineLevel="0" collapsed="false"/>
    <row r="1048307" customFormat="false" ht="12.8" hidden="false" customHeight="true" outlineLevel="0" collapsed="false"/>
    <row r="1048308" customFormat="false" ht="12.8" hidden="false" customHeight="true" outlineLevel="0" collapsed="false"/>
    <row r="1048309" customFormat="false" ht="12.8" hidden="false" customHeight="true" outlineLevel="0" collapsed="false"/>
    <row r="1048310" customFormat="false" ht="12.8" hidden="false" customHeight="true" outlineLevel="0" collapsed="false"/>
    <row r="1048311" customFormat="false" ht="12.8" hidden="false" customHeight="true" outlineLevel="0" collapsed="false"/>
    <row r="1048312" customFormat="false" ht="12.8" hidden="false" customHeight="true" outlineLevel="0" collapsed="false"/>
    <row r="1048313" customFormat="false" ht="12.8" hidden="false" customHeight="true" outlineLevel="0" collapsed="false"/>
    <row r="1048314" customFormat="false" ht="12.8" hidden="false" customHeight="true" outlineLevel="0" collapsed="false"/>
    <row r="1048315" customFormat="false" ht="12.8" hidden="false" customHeight="true" outlineLevel="0" collapsed="false"/>
    <row r="1048316" customFormat="false" ht="12.8" hidden="false" customHeight="true" outlineLevel="0" collapsed="false"/>
    <row r="1048317" customFormat="false" ht="12.8" hidden="false" customHeight="true" outlineLevel="0" collapsed="false"/>
    <row r="1048318" customFormat="false" ht="12.8" hidden="false" customHeight="true" outlineLevel="0" collapsed="false"/>
    <row r="1048319" customFormat="false" ht="12.8" hidden="false" customHeight="true" outlineLevel="0" collapsed="false"/>
    <row r="1048320" customFormat="false" ht="12.8" hidden="false" customHeight="true" outlineLevel="0" collapsed="false"/>
    <row r="1048321" customFormat="false" ht="12.8" hidden="false" customHeight="true" outlineLevel="0" collapsed="false"/>
    <row r="1048322" customFormat="false" ht="12.8" hidden="false" customHeight="true" outlineLevel="0" collapsed="false"/>
    <row r="1048323" customFormat="false" ht="12.8" hidden="false" customHeight="true" outlineLevel="0" collapsed="false"/>
    <row r="1048324" customFormat="false" ht="12.8" hidden="false" customHeight="true" outlineLevel="0" collapsed="false"/>
    <row r="1048325" customFormat="false" ht="12.8" hidden="false" customHeight="true" outlineLevel="0" collapsed="false"/>
    <row r="1048326" customFormat="false" ht="12.8" hidden="false" customHeight="true" outlineLevel="0" collapsed="false"/>
    <row r="1048327" customFormat="false" ht="12.8" hidden="false" customHeight="true" outlineLevel="0" collapsed="false"/>
    <row r="1048328" customFormat="false" ht="12.8" hidden="false" customHeight="true" outlineLevel="0" collapsed="false"/>
    <row r="1048329" customFormat="false" ht="12.8" hidden="false" customHeight="true" outlineLevel="0" collapsed="false"/>
    <row r="1048330" customFormat="false" ht="12.8" hidden="false" customHeight="true" outlineLevel="0" collapsed="false"/>
    <row r="1048331" customFormat="false" ht="12.8" hidden="false" customHeight="true" outlineLevel="0" collapsed="false"/>
    <row r="1048332" customFormat="false" ht="12.8" hidden="false" customHeight="true" outlineLevel="0" collapsed="false"/>
    <row r="1048333" customFormat="false" ht="12.8" hidden="false" customHeight="true" outlineLevel="0" collapsed="false"/>
    <row r="1048334" customFormat="false" ht="12.8" hidden="false" customHeight="true" outlineLevel="0" collapsed="false"/>
    <row r="1048335" customFormat="false" ht="12.8" hidden="false" customHeight="true" outlineLevel="0" collapsed="false"/>
    <row r="1048336" customFormat="false" ht="12.8" hidden="false" customHeight="true" outlineLevel="0" collapsed="false"/>
    <row r="1048337" customFormat="false" ht="12.8" hidden="false" customHeight="true" outlineLevel="0" collapsed="false"/>
    <row r="1048338" customFormat="false" ht="12.8" hidden="false" customHeight="true" outlineLevel="0" collapsed="false"/>
    <row r="1048339" customFormat="false" ht="12.8" hidden="false" customHeight="true" outlineLevel="0" collapsed="false"/>
    <row r="1048340" customFormat="false" ht="12.8" hidden="false" customHeight="true" outlineLevel="0" collapsed="false"/>
    <row r="1048341" customFormat="false" ht="12.8" hidden="false" customHeight="true" outlineLevel="0" collapsed="false"/>
    <row r="1048342" customFormat="false" ht="12.8" hidden="false" customHeight="true" outlineLevel="0" collapsed="false"/>
    <row r="1048343" customFormat="false" ht="12.8" hidden="false" customHeight="true" outlineLevel="0" collapsed="false"/>
    <row r="1048344" customFormat="false" ht="12.8" hidden="false" customHeight="true" outlineLevel="0" collapsed="false"/>
    <row r="1048345" customFormat="false" ht="12.8" hidden="false" customHeight="true" outlineLevel="0" collapsed="false"/>
    <row r="1048346" customFormat="false" ht="12.8" hidden="false" customHeight="true" outlineLevel="0" collapsed="false"/>
    <row r="1048347" customFormat="false" ht="12.8" hidden="false" customHeight="true" outlineLevel="0" collapsed="false"/>
    <row r="1048348" customFormat="false" ht="12.8" hidden="false" customHeight="true" outlineLevel="0" collapsed="false"/>
    <row r="1048349" customFormat="false" ht="12.8" hidden="false" customHeight="true" outlineLevel="0" collapsed="false"/>
    <row r="1048350" customFormat="false" ht="12.8" hidden="false" customHeight="true" outlineLevel="0" collapsed="false"/>
    <row r="1048351" customFormat="false" ht="12.8" hidden="false" customHeight="true" outlineLevel="0" collapsed="false"/>
    <row r="1048352" customFormat="false" ht="12.8" hidden="false" customHeight="true" outlineLevel="0" collapsed="false"/>
    <row r="1048353" customFormat="false" ht="12.8" hidden="false" customHeight="true" outlineLevel="0" collapsed="false"/>
    <row r="1048354" customFormat="false" ht="12.8" hidden="false" customHeight="true" outlineLevel="0" collapsed="false"/>
    <row r="1048355" customFormat="false" ht="12.8" hidden="false" customHeight="true" outlineLevel="0" collapsed="false"/>
    <row r="1048356" customFormat="false" ht="12.8" hidden="false" customHeight="true" outlineLevel="0" collapsed="false"/>
    <row r="1048357" customFormat="false" ht="12.8" hidden="false" customHeight="true" outlineLevel="0" collapsed="false"/>
    <row r="1048358" customFormat="false" ht="12.8" hidden="false" customHeight="true" outlineLevel="0" collapsed="false"/>
    <row r="1048359" customFormat="false" ht="12.8" hidden="false" customHeight="true" outlineLevel="0" collapsed="false"/>
    <row r="1048360" customFormat="false" ht="12.8" hidden="false" customHeight="true" outlineLevel="0" collapsed="false"/>
    <row r="1048361" customFormat="false" ht="12.8" hidden="false" customHeight="true" outlineLevel="0" collapsed="false"/>
    <row r="1048362" customFormat="false" ht="12.8" hidden="false" customHeight="true" outlineLevel="0" collapsed="false"/>
    <row r="1048363" customFormat="false" ht="12.8" hidden="false" customHeight="true" outlineLevel="0" collapsed="false"/>
    <row r="1048364" customFormat="false" ht="12.8" hidden="false" customHeight="true" outlineLevel="0" collapsed="false"/>
    <row r="1048365" customFormat="false" ht="12.8" hidden="false" customHeight="true" outlineLevel="0" collapsed="false"/>
    <row r="1048366" customFormat="false" ht="12.8" hidden="false" customHeight="true" outlineLevel="0" collapsed="false"/>
    <row r="1048367" customFormat="false" ht="12.8" hidden="false" customHeight="true" outlineLevel="0" collapsed="false"/>
    <row r="1048368" customFormat="false" ht="12.8" hidden="false" customHeight="true" outlineLevel="0" collapsed="false"/>
    <row r="1048369" customFormat="false" ht="12.8" hidden="false" customHeight="true" outlineLevel="0" collapsed="false"/>
    <row r="1048370" customFormat="false" ht="12.8" hidden="false" customHeight="true" outlineLevel="0" collapsed="false"/>
    <row r="1048371" customFormat="false" ht="12.8" hidden="false" customHeight="true" outlineLevel="0" collapsed="false"/>
    <row r="1048372" customFormat="false" ht="12.8" hidden="false" customHeight="true" outlineLevel="0" collapsed="false"/>
    <row r="1048373" customFormat="false" ht="12.8" hidden="false" customHeight="true" outlineLevel="0" collapsed="false"/>
    <row r="1048374" customFormat="false" ht="12.8" hidden="false" customHeight="true" outlineLevel="0" collapsed="false"/>
    <row r="1048375" customFormat="false" ht="12.8" hidden="false" customHeight="true" outlineLevel="0" collapsed="false"/>
    <row r="1048376" customFormat="false" ht="12.8" hidden="false" customHeight="true" outlineLevel="0" collapsed="false"/>
    <row r="1048377" customFormat="false" ht="12.8" hidden="false" customHeight="true" outlineLevel="0" collapsed="false"/>
    <row r="1048378" customFormat="false" ht="12.8" hidden="false" customHeight="true" outlineLevel="0" collapsed="false"/>
    <row r="1048379" customFormat="false" ht="12.8" hidden="false" customHeight="true" outlineLevel="0" collapsed="false"/>
    <row r="1048380" customFormat="false" ht="12.8" hidden="false" customHeight="true" outlineLevel="0" collapsed="false"/>
    <row r="1048381" customFormat="false" ht="12.8" hidden="false" customHeight="true" outlineLevel="0" collapsed="false"/>
    <row r="1048382" customFormat="false" ht="12.8" hidden="false" customHeight="true" outlineLevel="0" collapsed="false"/>
    <row r="1048383" customFormat="false" ht="12.8" hidden="false" customHeight="true" outlineLevel="0" collapsed="false"/>
    <row r="1048384" customFormat="false" ht="12.8" hidden="false" customHeight="true" outlineLevel="0" collapsed="false"/>
    <row r="1048385" customFormat="false" ht="12.8" hidden="false" customHeight="true" outlineLevel="0" collapsed="false"/>
    <row r="1048386" customFormat="false" ht="12.8" hidden="false" customHeight="true" outlineLevel="0" collapsed="false"/>
    <row r="1048387" customFormat="false" ht="12.8" hidden="false" customHeight="true" outlineLevel="0" collapsed="false"/>
    <row r="1048388" customFormat="false" ht="12.8" hidden="false" customHeight="true" outlineLevel="0" collapsed="false"/>
    <row r="1048389" customFormat="false" ht="12.8" hidden="false" customHeight="true" outlineLevel="0" collapsed="false"/>
    <row r="1048390" customFormat="false" ht="12.8" hidden="false" customHeight="true" outlineLevel="0" collapsed="false"/>
    <row r="1048391" customFormat="false" ht="12.8" hidden="false" customHeight="true" outlineLevel="0" collapsed="false"/>
    <row r="1048392" customFormat="false" ht="12.8" hidden="false" customHeight="true" outlineLevel="0" collapsed="false"/>
    <row r="1048393" customFormat="false" ht="12.8" hidden="false" customHeight="true" outlineLevel="0" collapsed="false"/>
    <row r="1048394" customFormat="false" ht="12.8" hidden="false" customHeight="true" outlineLevel="0" collapsed="false"/>
    <row r="1048395" customFormat="false" ht="12.8" hidden="false" customHeight="true" outlineLevel="0" collapsed="false"/>
    <row r="1048396" customFormat="false" ht="12.8" hidden="false" customHeight="true" outlineLevel="0" collapsed="false"/>
    <row r="1048397" customFormat="false" ht="12.8" hidden="false" customHeight="true" outlineLevel="0" collapsed="false"/>
    <row r="1048398" customFormat="false" ht="12.8" hidden="false" customHeight="true" outlineLevel="0" collapsed="false"/>
    <row r="1048399" customFormat="false" ht="12.8" hidden="false" customHeight="true" outlineLevel="0" collapsed="false"/>
    <row r="1048400" customFormat="false" ht="12.8" hidden="false" customHeight="true" outlineLevel="0" collapsed="false"/>
    <row r="1048401" customFormat="false" ht="12.8" hidden="false" customHeight="true" outlineLevel="0" collapsed="false"/>
    <row r="1048402" customFormat="false" ht="12.8" hidden="false" customHeight="true" outlineLevel="0" collapsed="false"/>
    <row r="1048403" customFormat="false" ht="12.8" hidden="false" customHeight="true" outlineLevel="0" collapsed="false"/>
    <row r="1048404" customFormat="false" ht="12.8" hidden="false" customHeight="true" outlineLevel="0" collapsed="false"/>
    <row r="1048405" customFormat="false" ht="12.8" hidden="false" customHeight="true" outlineLevel="0" collapsed="false"/>
    <row r="1048406" customFormat="false" ht="12.8" hidden="false" customHeight="true" outlineLevel="0" collapsed="false"/>
    <row r="1048407" customFormat="false" ht="12.8" hidden="false" customHeight="true" outlineLevel="0" collapsed="false"/>
    <row r="1048408" customFormat="false" ht="12.8" hidden="false" customHeight="true" outlineLevel="0" collapsed="false"/>
    <row r="1048409" customFormat="false" ht="12.8" hidden="false" customHeight="true" outlineLevel="0" collapsed="false"/>
    <row r="1048410" customFormat="false" ht="12.8" hidden="false" customHeight="true" outlineLevel="0" collapsed="false"/>
    <row r="1048411" customFormat="false" ht="12.8" hidden="false" customHeight="true" outlineLevel="0" collapsed="false"/>
    <row r="1048412" customFormat="false" ht="12.8" hidden="false" customHeight="true" outlineLevel="0" collapsed="false"/>
    <row r="1048413" customFormat="false" ht="12.8" hidden="false" customHeight="true" outlineLevel="0" collapsed="false"/>
    <row r="1048414" customFormat="false" ht="12.8" hidden="false" customHeight="true" outlineLevel="0" collapsed="false"/>
    <row r="1048415" customFormat="false" ht="12.8" hidden="false" customHeight="true" outlineLevel="0" collapsed="false"/>
    <row r="1048416" customFormat="false" ht="12.8" hidden="false" customHeight="true" outlineLevel="0" collapsed="false"/>
    <row r="1048417" customFormat="false" ht="12.8" hidden="false" customHeight="true" outlineLevel="0" collapsed="false"/>
    <row r="1048418" customFormat="false" ht="12.8" hidden="false" customHeight="true" outlineLevel="0" collapsed="false"/>
    <row r="1048419" customFormat="false" ht="12.8" hidden="false" customHeight="true" outlineLevel="0" collapsed="false"/>
    <row r="1048420" customFormat="false" ht="12.8" hidden="false" customHeight="true" outlineLevel="0" collapsed="false"/>
    <row r="1048421" customFormat="false" ht="12.8" hidden="false" customHeight="true" outlineLevel="0" collapsed="false"/>
    <row r="1048422" customFormat="false" ht="12.8" hidden="false" customHeight="true" outlineLevel="0" collapsed="false"/>
    <row r="1048423" customFormat="false" ht="12.8" hidden="false" customHeight="true" outlineLevel="0" collapsed="false"/>
    <row r="1048424" customFormat="false" ht="12.8" hidden="false" customHeight="true" outlineLevel="0" collapsed="false"/>
    <row r="1048425" customFormat="false" ht="12.8" hidden="false" customHeight="true" outlineLevel="0" collapsed="false"/>
    <row r="1048426" customFormat="false" ht="12.8" hidden="false" customHeight="true" outlineLevel="0" collapsed="false"/>
    <row r="1048427" customFormat="false" ht="12.8" hidden="false" customHeight="true" outlineLevel="0" collapsed="false"/>
    <row r="1048428" customFormat="false" ht="12.8" hidden="false" customHeight="true" outlineLevel="0" collapsed="false"/>
    <row r="1048429" customFormat="false" ht="12.8" hidden="false" customHeight="true" outlineLevel="0" collapsed="false"/>
    <row r="1048430" customFormat="false" ht="12.8" hidden="false" customHeight="true" outlineLevel="0" collapsed="false"/>
    <row r="1048431" customFormat="false" ht="12.8" hidden="false" customHeight="true" outlineLevel="0" collapsed="false"/>
    <row r="1048432" customFormat="false" ht="12.8" hidden="false" customHeight="true" outlineLevel="0" collapsed="false"/>
    <row r="1048433" customFormat="false" ht="12.8" hidden="false" customHeight="true" outlineLevel="0" collapsed="false"/>
    <row r="1048434" customFormat="false" ht="12.8" hidden="false" customHeight="true" outlineLevel="0" collapsed="false"/>
    <row r="1048435" customFormat="false" ht="12.8" hidden="false" customHeight="true" outlineLevel="0" collapsed="false"/>
    <row r="1048436" customFormat="false" ht="12.8" hidden="false" customHeight="true" outlineLevel="0" collapsed="false"/>
    <row r="1048437" customFormat="false" ht="12.8" hidden="false" customHeight="true" outlineLevel="0" collapsed="false"/>
    <row r="1048438" customFormat="false" ht="12.8" hidden="false" customHeight="true" outlineLevel="0" collapsed="false"/>
    <row r="1048439" customFormat="false" ht="12.8" hidden="false" customHeight="true" outlineLevel="0" collapsed="false"/>
    <row r="1048440" customFormat="false" ht="12.8" hidden="false" customHeight="true" outlineLevel="0" collapsed="false"/>
    <row r="1048441" customFormat="false" ht="12.8" hidden="false" customHeight="true" outlineLevel="0" collapsed="false"/>
    <row r="1048442" customFormat="false" ht="12.8" hidden="false" customHeight="true" outlineLevel="0" collapsed="false"/>
    <row r="1048443" customFormat="false" ht="12.8" hidden="false" customHeight="true" outlineLevel="0" collapsed="false"/>
    <row r="1048444" customFormat="false" ht="12.8" hidden="false" customHeight="true" outlineLevel="0" collapsed="false"/>
    <row r="1048445" customFormat="false" ht="12.8" hidden="false" customHeight="true" outlineLevel="0" collapsed="false"/>
    <row r="1048446" customFormat="false" ht="12.8" hidden="false" customHeight="true" outlineLevel="0" collapsed="false"/>
    <row r="1048447" customFormat="false" ht="12.8" hidden="false" customHeight="true" outlineLevel="0" collapsed="false"/>
    <row r="1048448" customFormat="false" ht="12.8" hidden="false" customHeight="true" outlineLevel="0" collapsed="false"/>
    <row r="1048449" customFormat="false" ht="12.8" hidden="false" customHeight="true" outlineLevel="0" collapsed="false"/>
    <row r="1048450" customFormat="false" ht="12.8" hidden="false" customHeight="true" outlineLevel="0" collapsed="false"/>
    <row r="1048451" customFormat="false" ht="12.8" hidden="false" customHeight="true" outlineLevel="0" collapsed="false"/>
    <row r="1048452" customFormat="false" ht="12.8" hidden="false" customHeight="true" outlineLevel="0" collapsed="false"/>
    <row r="1048453" customFormat="false" ht="12.8" hidden="false" customHeight="true" outlineLevel="0" collapsed="false"/>
    <row r="1048454" customFormat="false" ht="12.8" hidden="false" customHeight="true" outlineLevel="0" collapsed="false"/>
    <row r="1048455" customFormat="false" ht="12.8" hidden="false" customHeight="true" outlineLevel="0" collapsed="false"/>
    <row r="1048456" customFormat="false" ht="12.8" hidden="false" customHeight="true" outlineLevel="0" collapsed="false"/>
    <row r="1048457" customFormat="false" ht="12.8" hidden="false" customHeight="true" outlineLevel="0" collapsed="false"/>
    <row r="1048458" customFormat="false" ht="12.8" hidden="false" customHeight="true" outlineLevel="0" collapsed="false"/>
    <row r="1048459" customFormat="false" ht="12.8" hidden="false" customHeight="true" outlineLevel="0" collapsed="false"/>
    <row r="1048460" customFormat="false" ht="12.8" hidden="false" customHeight="true" outlineLevel="0" collapsed="false"/>
    <row r="1048461" customFormat="false" ht="12.8" hidden="false" customHeight="true" outlineLevel="0" collapsed="false"/>
    <row r="1048462" customFormat="false" ht="12.8" hidden="false" customHeight="true" outlineLevel="0" collapsed="false"/>
    <row r="1048463" customFormat="false" ht="12.8" hidden="false" customHeight="true" outlineLevel="0" collapsed="false"/>
    <row r="1048464" customFormat="false" ht="12.8" hidden="false" customHeight="true" outlineLevel="0" collapsed="false"/>
    <row r="1048465" customFormat="false" ht="12.8" hidden="false" customHeight="true" outlineLevel="0" collapsed="false"/>
    <row r="1048466" customFormat="false" ht="12.8" hidden="false" customHeight="true" outlineLevel="0" collapsed="false"/>
    <row r="1048467" customFormat="false" ht="12.8" hidden="false" customHeight="true" outlineLevel="0" collapsed="false"/>
    <row r="1048468" customFormat="false" ht="12.8" hidden="false" customHeight="true" outlineLevel="0" collapsed="false"/>
    <row r="1048469" customFormat="false" ht="12.8" hidden="false" customHeight="true" outlineLevel="0" collapsed="false"/>
    <row r="1048470" customFormat="false" ht="12.8" hidden="false" customHeight="true" outlineLevel="0" collapsed="false"/>
    <row r="1048471" customFormat="false" ht="12.8" hidden="false" customHeight="true" outlineLevel="0" collapsed="false"/>
    <row r="1048472" customFormat="false" ht="12.8" hidden="false" customHeight="true" outlineLevel="0" collapsed="false"/>
    <row r="1048473" customFormat="false" ht="12.8" hidden="false" customHeight="true" outlineLevel="0" collapsed="false"/>
    <row r="1048474" customFormat="false" ht="12.8" hidden="false" customHeight="true" outlineLevel="0" collapsed="false"/>
    <row r="1048475" customFormat="false" ht="12.8" hidden="false" customHeight="true" outlineLevel="0" collapsed="false"/>
    <row r="1048476" customFormat="false" ht="12.8" hidden="false" customHeight="true" outlineLevel="0" collapsed="false"/>
    <row r="1048477" customFormat="false" ht="12.8" hidden="false" customHeight="true" outlineLevel="0" collapsed="false"/>
    <row r="1048478" customFormat="false" ht="12.8" hidden="false" customHeight="true" outlineLevel="0" collapsed="false"/>
    <row r="1048479" customFormat="false" ht="12.8" hidden="false" customHeight="true" outlineLevel="0" collapsed="false"/>
    <row r="1048480" customFormat="false" ht="12.8" hidden="false" customHeight="true" outlineLevel="0" collapsed="false"/>
    <row r="1048481" customFormat="false" ht="12.8" hidden="false" customHeight="true" outlineLevel="0" collapsed="false"/>
    <row r="1048482" customFormat="false" ht="12.8" hidden="false" customHeight="true" outlineLevel="0" collapsed="false"/>
    <row r="1048483" customFormat="false" ht="12.8" hidden="false" customHeight="true" outlineLevel="0" collapsed="false"/>
    <row r="1048484" customFormat="false" ht="12.8" hidden="false" customHeight="true" outlineLevel="0" collapsed="false"/>
    <row r="1048485" customFormat="false" ht="12.8" hidden="false" customHeight="true" outlineLevel="0" collapsed="false"/>
    <row r="1048486" customFormat="false" ht="12.8" hidden="false" customHeight="true" outlineLevel="0" collapsed="false"/>
    <row r="1048487" customFormat="false" ht="12.8" hidden="false" customHeight="true" outlineLevel="0" collapsed="false"/>
    <row r="1048488" customFormat="false" ht="12.8" hidden="false" customHeight="true" outlineLevel="0" collapsed="false"/>
    <row r="1048489" customFormat="false" ht="12.8" hidden="false" customHeight="true" outlineLevel="0" collapsed="false"/>
    <row r="1048490" customFormat="false" ht="12.8" hidden="false" customHeight="true" outlineLevel="0" collapsed="false"/>
    <row r="1048491" customFormat="false" ht="12.8" hidden="false" customHeight="true" outlineLevel="0" collapsed="false"/>
    <row r="1048492" customFormat="false" ht="12.8" hidden="false" customHeight="true" outlineLevel="0" collapsed="false"/>
    <row r="1048493" customFormat="false" ht="12.8" hidden="false" customHeight="true" outlineLevel="0" collapsed="false"/>
    <row r="1048494" customFormat="false" ht="12.8" hidden="false" customHeight="true" outlineLevel="0" collapsed="false"/>
    <row r="1048495" customFormat="false" ht="12.8" hidden="false" customHeight="true" outlineLevel="0" collapsed="false"/>
    <row r="1048496" customFormat="false" ht="12.8" hidden="false" customHeight="true" outlineLevel="0" collapsed="false"/>
    <row r="1048497" customFormat="false" ht="12.8" hidden="false" customHeight="true" outlineLevel="0" collapsed="false"/>
    <row r="1048498" customFormat="false" ht="12.8" hidden="false" customHeight="true" outlineLevel="0" collapsed="false"/>
    <row r="1048499" customFormat="false" ht="12.8" hidden="false" customHeight="true" outlineLevel="0" collapsed="false"/>
    <row r="1048500" customFormat="false" ht="12.8" hidden="false" customHeight="true" outlineLevel="0" collapsed="false"/>
    <row r="1048501" customFormat="false" ht="12.8" hidden="false" customHeight="true" outlineLevel="0" collapsed="false"/>
    <row r="1048502" customFormat="false" ht="12.8" hidden="false" customHeight="true" outlineLevel="0" collapsed="false"/>
    <row r="1048503" customFormat="false" ht="12.8" hidden="false" customHeight="true" outlineLevel="0" collapsed="false"/>
    <row r="1048504" customFormat="false" ht="12.8" hidden="false" customHeight="true" outlineLevel="0" collapsed="false"/>
    <row r="1048505" customFormat="false" ht="12.8" hidden="false" customHeight="true" outlineLevel="0" collapsed="false"/>
    <row r="1048506" customFormat="false" ht="12.8" hidden="false" customHeight="true" outlineLevel="0" collapsed="false"/>
    <row r="1048507" customFormat="false" ht="12.8" hidden="false" customHeight="true" outlineLevel="0" collapsed="false"/>
    <row r="1048508" customFormat="false" ht="12.8" hidden="false" customHeight="true" outlineLevel="0" collapsed="false"/>
    <row r="1048509" customFormat="false" ht="12.8" hidden="false" customHeight="true" outlineLevel="0" collapsed="false"/>
    <row r="1048510" customFormat="false" ht="12.8" hidden="false" customHeight="true" outlineLevel="0" collapsed="false"/>
    <row r="1048511" customFormat="false" ht="12.8" hidden="false" customHeight="true" outlineLevel="0" collapsed="false"/>
    <row r="1048512" customFormat="false" ht="12.8" hidden="false" customHeight="true" outlineLevel="0" collapsed="false"/>
    <row r="1048513" customFormat="false" ht="12.8" hidden="false" customHeight="true" outlineLevel="0" collapsed="false"/>
    <row r="1048514" customFormat="false" ht="12.8" hidden="false" customHeight="true" outlineLevel="0" collapsed="false"/>
    <row r="1048515" customFormat="false" ht="12.8" hidden="false" customHeight="true" outlineLevel="0" collapsed="false"/>
    <row r="1048516" customFormat="false" ht="12.8" hidden="false" customHeight="true" outlineLevel="0" collapsed="false"/>
    <row r="1048517" customFormat="false" ht="12.8" hidden="false" customHeight="true" outlineLevel="0" collapsed="false"/>
    <row r="1048518" customFormat="false" ht="12.8" hidden="false" customHeight="true" outlineLevel="0" collapsed="false"/>
    <row r="1048519" customFormat="false" ht="12.8" hidden="false" customHeight="true" outlineLevel="0" collapsed="false"/>
    <row r="1048520" customFormat="false" ht="12.8" hidden="false" customHeight="true" outlineLevel="0" collapsed="false"/>
    <row r="1048521" customFormat="false" ht="12.8" hidden="false" customHeight="true" outlineLevel="0" collapsed="false"/>
    <row r="1048522" customFormat="false" ht="12.8" hidden="false" customHeight="true" outlineLevel="0" collapsed="false"/>
    <row r="1048523" customFormat="false" ht="12.8" hidden="false" customHeight="true" outlineLevel="0" collapsed="false"/>
    <row r="1048524" customFormat="false" ht="12.8" hidden="false" customHeight="true" outlineLevel="0" collapsed="false"/>
    <row r="1048525" customFormat="false" ht="12.8" hidden="false" customHeight="true" outlineLevel="0" collapsed="false"/>
    <row r="1048526" customFormat="false" ht="12.8" hidden="false" customHeight="true" outlineLevel="0" collapsed="false"/>
    <row r="1048527" customFormat="false" ht="12.8" hidden="false" customHeight="true" outlineLevel="0" collapsed="false"/>
    <row r="1048528" customFormat="false" ht="12.8" hidden="false" customHeight="true" outlineLevel="0" collapsed="false"/>
    <row r="1048529" customFormat="false" ht="12.8" hidden="false" customHeight="true" outlineLevel="0" collapsed="false"/>
    <row r="1048530" customFormat="false" ht="12.8" hidden="false" customHeight="true" outlineLevel="0" collapsed="false"/>
    <row r="1048531" customFormat="false" ht="12.8" hidden="false" customHeight="true" outlineLevel="0" collapsed="false"/>
    <row r="1048532" customFormat="false" ht="12.8" hidden="false" customHeight="true" outlineLevel="0" collapsed="false"/>
    <row r="1048533" customFormat="false" ht="12.8" hidden="false" customHeight="true" outlineLevel="0" collapsed="false"/>
    <row r="1048534" customFormat="false" ht="12.8" hidden="false" customHeight="true" outlineLevel="0" collapsed="false"/>
    <row r="1048535" customFormat="false" ht="12.8" hidden="false" customHeight="true" outlineLevel="0" collapsed="false"/>
    <row r="1048536" customFormat="false" ht="12.8" hidden="false" customHeight="true" outlineLevel="0" collapsed="false"/>
    <row r="1048537" customFormat="false" ht="12.8" hidden="false" customHeight="true" outlineLevel="0" collapsed="false"/>
    <row r="1048538" customFormat="false" ht="12.8" hidden="false" customHeight="true" outlineLevel="0" collapsed="false"/>
    <row r="1048539" customFormat="false" ht="12.8" hidden="false" customHeight="true" outlineLevel="0" collapsed="false"/>
    <row r="1048540" customFormat="false" ht="12.8" hidden="false" customHeight="true" outlineLevel="0" collapsed="false"/>
    <row r="1048541" customFormat="false" ht="12.8" hidden="false" customHeight="true" outlineLevel="0" collapsed="false"/>
    <row r="1048542" customFormat="false" ht="12.8" hidden="false" customHeight="true" outlineLevel="0" collapsed="false"/>
    <row r="1048543" customFormat="false" ht="12.8" hidden="false" customHeight="true" outlineLevel="0" collapsed="false"/>
    <row r="1048544" customFormat="false" ht="12.8" hidden="false" customHeight="true" outlineLevel="0" collapsed="false"/>
    <row r="1048545" customFormat="false" ht="12.8" hidden="false" customHeight="true" outlineLevel="0" collapsed="false"/>
    <row r="1048546" customFormat="false" ht="12.8" hidden="false" customHeight="true" outlineLevel="0" collapsed="false"/>
    <row r="1048547" customFormat="false" ht="12.8" hidden="false" customHeight="true" outlineLevel="0" collapsed="false"/>
    <row r="1048548" customFormat="false" ht="12.8" hidden="false" customHeight="true" outlineLevel="0" collapsed="false"/>
    <row r="1048549" customFormat="false" ht="12.8" hidden="false" customHeight="true" outlineLevel="0" collapsed="false"/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180">
    <mergeCell ref="A2:G3"/>
    <mergeCell ref="A4:G4"/>
    <mergeCell ref="B5:G5"/>
    <mergeCell ref="B6:G6"/>
    <mergeCell ref="A7:G7"/>
    <mergeCell ref="A8:G9"/>
    <mergeCell ref="A12:G12"/>
    <mergeCell ref="A13:G13"/>
    <mergeCell ref="B14:C14"/>
    <mergeCell ref="D14:E14"/>
    <mergeCell ref="F14:G14"/>
    <mergeCell ref="B15:C15"/>
    <mergeCell ref="D15:E15"/>
    <mergeCell ref="F15:G15"/>
    <mergeCell ref="B16:C16"/>
    <mergeCell ref="D16:E16"/>
    <mergeCell ref="F16:G16"/>
    <mergeCell ref="B17:C17"/>
    <mergeCell ref="D17:E17"/>
    <mergeCell ref="F17:G17"/>
    <mergeCell ref="B18:C18"/>
    <mergeCell ref="D18:E18"/>
    <mergeCell ref="F18:G18"/>
    <mergeCell ref="B19:C19"/>
    <mergeCell ref="D19:E19"/>
    <mergeCell ref="F19:G19"/>
    <mergeCell ref="B20:C20"/>
    <mergeCell ref="D20:E20"/>
    <mergeCell ref="F20:G20"/>
    <mergeCell ref="B21:C21"/>
    <mergeCell ref="D21:E21"/>
    <mergeCell ref="F21:G21"/>
    <mergeCell ref="B22:C22"/>
    <mergeCell ref="D22:E22"/>
    <mergeCell ref="F22:G22"/>
    <mergeCell ref="B23:C23"/>
    <mergeCell ref="D23:E23"/>
    <mergeCell ref="F23:G23"/>
    <mergeCell ref="A24:D24"/>
    <mergeCell ref="E24:G24"/>
    <mergeCell ref="A25:D25"/>
    <mergeCell ref="E25:G25"/>
    <mergeCell ref="A26:D26"/>
    <mergeCell ref="E26:G26"/>
    <mergeCell ref="A27:D27"/>
    <mergeCell ref="E27:G27"/>
    <mergeCell ref="A29:G29"/>
    <mergeCell ref="A30:G30"/>
    <mergeCell ref="A31:G31"/>
    <mergeCell ref="A32:G32"/>
    <mergeCell ref="A33:G33"/>
    <mergeCell ref="A34:G34"/>
    <mergeCell ref="B35:C35"/>
    <mergeCell ref="E35:F35"/>
    <mergeCell ref="B36:C36"/>
    <mergeCell ref="E36:F36"/>
    <mergeCell ref="G36:G38"/>
    <mergeCell ref="B37:C37"/>
    <mergeCell ref="E37:F37"/>
    <mergeCell ref="B38:C38"/>
    <mergeCell ref="E38:F38"/>
    <mergeCell ref="A40:G40"/>
    <mergeCell ref="A41:G41"/>
    <mergeCell ref="B42:D42"/>
    <mergeCell ref="E42:G42"/>
    <mergeCell ref="B43:D43"/>
    <mergeCell ref="E43:G45"/>
    <mergeCell ref="B44:D45"/>
    <mergeCell ref="A47:G47"/>
    <mergeCell ref="B48:D48"/>
    <mergeCell ref="E48:G48"/>
    <mergeCell ref="B49:D51"/>
    <mergeCell ref="E49:G51"/>
    <mergeCell ref="A53:G53"/>
    <mergeCell ref="C54:D54"/>
    <mergeCell ref="E54:F54"/>
    <mergeCell ref="C55:D55"/>
    <mergeCell ref="E55:F55"/>
    <mergeCell ref="G55:G57"/>
    <mergeCell ref="C56:D56"/>
    <mergeCell ref="E56:F56"/>
    <mergeCell ref="C57:D57"/>
    <mergeCell ref="E57:F57"/>
    <mergeCell ref="A59:G59"/>
    <mergeCell ref="A61:A63"/>
    <mergeCell ref="B61:B63"/>
    <mergeCell ref="E61:E63"/>
    <mergeCell ref="F61:F63"/>
    <mergeCell ref="G61:G63"/>
    <mergeCell ref="A65:G65"/>
    <mergeCell ref="B67:F67"/>
    <mergeCell ref="A68:G68"/>
    <mergeCell ref="A69:B69"/>
    <mergeCell ref="G70:G113"/>
    <mergeCell ref="A118:G118"/>
    <mergeCell ref="A119:G119"/>
    <mergeCell ref="C120:D120"/>
    <mergeCell ref="E120:F120"/>
    <mergeCell ref="C121:D121"/>
    <mergeCell ref="E121:F121"/>
    <mergeCell ref="A132:G132"/>
    <mergeCell ref="A133:B133"/>
    <mergeCell ref="C133:D133"/>
    <mergeCell ref="F133:G133"/>
    <mergeCell ref="A134:B134"/>
    <mergeCell ref="C134:D134"/>
    <mergeCell ref="F134:G134"/>
    <mergeCell ref="A142:G142"/>
    <mergeCell ref="D143:F143"/>
    <mergeCell ref="A144:F144"/>
    <mergeCell ref="A146:G146"/>
    <mergeCell ref="A147:G147"/>
    <mergeCell ref="A148:B148"/>
    <mergeCell ref="C148:D148"/>
    <mergeCell ref="E148:G148"/>
    <mergeCell ref="A149:B149"/>
    <mergeCell ref="C149:D149"/>
    <mergeCell ref="E149:G151"/>
    <mergeCell ref="A150:B150"/>
    <mergeCell ref="C150:D150"/>
    <mergeCell ref="A151:B151"/>
    <mergeCell ref="C151:D151"/>
    <mergeCell ref="A153:G153"/>
    <mergeCell ref="C154:D154"/>
    <mergeCell ref="F154:G154"/>
    <mergeCell ref="A155:E155"/>
    <mergeCell ref="F155:G155"/>
    <mergeCell ref="A157:G157"/>
    <mergeCell ref="A158:G158"/>
    <mergeCell ref="C159:D159"/>
    <mergeCell ref="F159:G159"/>
    <mergeCell ref="F160:G161"/>
    <mergeCell ref="A163:G163"/>
    <mergeCell ref="A164:G164"/>
    <mergeCell ref="A165:G165"/>
    <mergeCell ref="C166:E166"/>
    <mergeCell ref="F166:G166"/>
    <mergeCell ref="C167:E167"/>
    <mergeCell ref="F167:G169"/>
    <mergeCell ref="C168:E168"/>
    <mergeCell ref="C169:E169"/>
    <mergeCell ref="A171:G171"/>
    <mergeCell ref="C172:E172"/>
    <mergeCell ref="F172:G172"/>
    <mergeCell ref="C173:E173"/>
    <mergeCell ref="F173:G182"/>
    <mergeCell ref="C174:E174"/>
    <mergeCell ref="C175:E175"/>
    <mergeCell ref="C176:E176"/>
    <mergeCell ref="C177:E177"/>
    <mergeCell ref="C178:E178"/>
    <mergeCell ref="C179:E179"/>
    <mergeCell ref="C180:E180"/>
    <mergeCell ref="C181:E181"/>
    <mergeCell ref="C182:E182"/>
    <mergeCell ref="A184:G184"/>
    <mergeCell ref="C185:E185"/>
    <mergeCell ref="F185:G185"/>
    <mergeCell ref="A186:G186"/>
    <mergeCell ref="A188:G188"/>
    <mergeCell ref="C189:E189"/>
    <mergeCell ref="F189:G189"/>
    <mergeCell ref="A190:G190"/>
    <mergeCell ref="A193:G193"/>
    <mergeCell ref="C194:E194"/>
    <mergeCell ref="F194:G194"/>
    <mergeCell ref="A195:G195"/>
    <mergeCell ref="A198:G198"/>
    <mergeCell ref="A199:C199"/>
    <mergeCell ref="D199:G199"/>
    <mergeCell ref="A200:C200"/>
    <mergeCell ref="E200:G202"/>
    <mergeCell ref="A201:C201"/>
    <mergeCell ref="A202:C202"/>
    <mergeCell ref="A203:G208"/>
    <mergeCell ref="A210:G210"/>
    <mergeCell ref="A211:C214"/>
    <mergeCell ref="D211:G214"/>
    <mergeCell ref="B215:C215"/>
    <mergeCell ref="D215:G215"/>
  </mergeCells>
  <hyperlinks>
    <hyperlink ref="A13" r:id="rId1" display="https://www.cah.gov.py/rendicion-de-cuentas-al-ciudadano"/>
    <hyperlink ref="A30" r:id="rId2" display="https://www.cah.gov.py/rendicion-de-cuentas-al-ciudadano"/>
    <hyperlink ref="A32" r:id="rId3" display="https://www.cah.gov.py/rendicion-de-cuentas-al-ciudadano"/>
    <hyperlink ref="A34" r:id="rId4" display="https://www.cah.gov.py/rendicion-de-cuentas-al-ciudadano"/>
    <hyperlink ref="G36" r:id="rId5" display="https://www.cah.gov.py/mail/view?model=dms.file&amp;res_id=1789&amp;access_token=497a6926-a48c-41b7-ba74-28f03d37e871"/>
    <hyperlink ref="E43" r:id="rId6" display="https://www.sfp.gov.py/vchgo/index.php/noticias-2-4/monitoreo-de-la-ley-518914"/>
    <hyperlink ref="G55" r:id="rId7" location="!/solicitud/list" display="https://informacionpublica.paraguay.gov.py/#!/solicitud/list"/>
    <hyperlink ref="G61" r:id="rId8" display="https://www.cah.gov.py/tabla_ley5189/cahweb.ley2/68/"/>
    <hyperlink ref="G67" r:id="rId9" display="https://www.cah.gov.py/tabla_ley5189/cahweb.ley2/68/"/>
    <hyperlink ref="G70" r:id="rId10" display="  https://www.cah.gov.py/tabla_ley5189/cahweb.ley1/75/"/>
    <hyperlink ref="G121" r:id="rId11" display="Pagina web"/>
    <hyperlink ref="F134" r:id="rId12" display="https://www.cah.gov.py/productos"/>
    <hyperlink ref="G144" r:id="rId13" display="https://pub-py.theintegrityapp.com/ "/>
    <hyperlink ref="E149" r:id="rId14" display="https://www.cah.gov.py/tabla_ley5189/cahweb.ley2/61/ "/>
    <hyperlink ref="F167" r:id="rId15" display="www.cah.gov.py/tabla_ley5282"/>
    <hyperlink ref="F173" r:id="rId16" display="www.cah.gov.py/tabla_ley5282"/>
    <hyperlink ref="F186" r:id="rId17" display="https://www.contraloria.gov.py/index.php/actividades-de-control/informes-de-auditoria/file/33389-informe-final-fei-res-cgr-n-295-2022-art-1-numeral-24-credito-agricola-de-habilitacion-cah"/>
    <hyperlink ref="E200" r:id="rId18" location="/mecip/lista" display="https://www.contraloria.gov.py/index.php/actividades-de-control/informes-nrm-mecip2015/file/28154-informe-de-evaluacion-de-la-efectividad-del-sistema-de-control-interno-credito-agricola-de-habilitacion https://datos-rendicion.contraloria.gov.py/datos-abiertos/#/mecip/lista"/>
  </hyperlinks>
  <printOptions headings="false" gridLines="false" gridLinesSet="true" horizontalCentered="false" verticalCentered="false"/>
  <pageMargins left="0.660416666666667" right="0.25" top="0.433333333333333" bottom="0.693055555555556" header="0.511811023622047" footer="0.511811023622047"/>
  <pageSetup paperSize="14" scale="7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9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56" zoomScaleNormal="56" zoomScalePageLayoutView="100" workbookViewId="0">
      <selection pane="topLeft" activeCell="A1" activeCellId="0" sqref="A1"/>
    </sheetView>
  </sheetViews>
  <sheetFormatPr defaultColWidth="8.6796875" defaultRowHeight="12.8" customHeight="true" zeroHeight="false" outlineLevelRow="0" outlineLevelCol="0"/>
  <cols>
    <col collapsed="false" customWidth="true" hidden="false" outlineLevel="0" max="1025" min="1" style="2" width="9.14"/>
  </cols>
  <sheetData>
    <row r="1" customFormat="false" ht="15.8" hidden="false" customHeight="false" outlineLevel="0" collapsed="false"/>
    <row r="2" customFormat="false" ht="15.8" hidden="false" customHeight="false" outlineLevel="0" collapsed="false"/>
    <row r="3" customFormat="false" ht="15.8" hidden="false" customHeight="false" outlineLevel="0" collapsed="false"/>
    <row r="4" customFormat="false" ht="15.8" hidden="false" customHeight="false" outlineLevel="0" collapsed="false"/>
    <row r="5" customFormat="false" ht="15.8" hidden="false" customHeight="false" outlineLevel="0" collapsed="false"/>
    <row r="6" customFormat="false" ht="15.8" hidden="false" customHeight="false" outlineLevel="0" collapsed="false"/>
    <row r="7" customFormat="false" ht="15.8" hidden="false" customHeight="false" outlineLevel="0" collapsed="false"/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&amp;C&amp;"Arial,Normal"&amp;10&amp;A</oddHeader>
    <oddFooter>&amp;C&amp;"Arial,Normal"&amp;10Página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5165</TotalTime>
  <Application>LibreOffice/25.2.2.2$Linux_X86_64 LibreOffice_project/520$Build-2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2020-06-23T18:35:00Z</dcterms:created>
  <dc:creator>SENAC</dc:creator>
  <dc:description/>
  <dc:language>es-PY</dc:language>
  <cp:lastModifiedBy/>
  <cp:lastPrinted>2025-07-04T11:48:05Z</cp:lastPrinted>
  <dcterms:modified xsi:type="dcterms:W3CDTF">2025-07-08T15:30:20Z</dcterms:modified>
  <cp:revision>274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KSOProductBuildVer">
    <vt:lpwstr>2058-11.2.0.9937</vt:lpwstr>
  </property>
  <property fmtid="{D5CDD505-2E9C-101B-9397-08002B2CF9AE}" pid="4" name="LinksUpToDate">
    <vt:bool>0</vt:bool>
  </property>
  <property fmtid="{D5CDD505-2E9C-101B-9397-08002B2CF9AE}" pid="5" name="ScaleCrop">
    <vt:bool>0</vt:bool>
  </property>
  <property fmtid="{D5CDD505-2E9C-101B-9397-08002B2CF9AE}" pid="6" name="ShareDoc">
    <vt:bool>0</vt:bool>
  </property>
</Properties>
</file>